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20" firstSheet="1" activeTab="7"/>
  </bookViews>
  <sheets>
    <sheet name="1 Доходы и расходы" sheetId="60" r:id="rId1"/>
    <sheet name="2 Мун долг" sheetId="61" r:id="rId2"/>
    <sheet name="3 План и исполн бюдж" sheetId="62" r:id="rId3"/>
    <sheet name="4 Кадры ФУ" sheetId="63" r:id="rId4"/>
    <sheet name="5 Стратегии" sheetId="1" r:id="rId5"/>
    <sheet name="6 МЧП" sheetId="57" r:id="rId6"/>
    <sheet name="7 МСП и инвест" sheetId="15" r:id="rId7"/>
    <sheet name="8 Транспорт" sheetId="59" r:id="rId8"/>
  </sheets>
  <calcPr calcId="152511"/>
</workbook>
</file>

<file path=xl/calcChain.xml><?xml version="1.0" encoding="utf-8"?>
<calcChain xmlns="http://schemas.openxmlformats.org/spreadsheetml/2006/main">
  <c r="D38" i="60" l="1"/>
  <c r="D16" i="60" l="1"/>
  <c r="D10" i="63" l="1"/>
  <c r="D6" i="63"/>
  <c r="D2" i="63"/>
  <c r="D12" i="62"/>
  <c r="D8" i="62"/>
  <c r="D4" i="62"/>
  <c r="D22" i="62"/>
  <c r="D13" i="61"/>
  <c r="D2" i="61"/>
  <c r="D7" i="61"/>
  <c r="D34" i="60"/>
  <c r="D24" i="60"/>
  <c r="D11" i="60"/>
  <c r="D7" i="60"/>
  <c r="D30" i="60"/>
  <c r="D20" i="60"/>
  <c r="D10" i="59"/>
  <c r="D6" i="59"/>
  <c r="D2" i="59"/>
  <c r="D46" i="15"/>
  <c r="D42" i="15"/>
  <c r="D38" i="15"/>
  <c r="D34" i="15"/>
  <c r="D30" i="15"/>
  <c r="D24" i="15" l="1"/>
  <c r="D20" i="15"/>
  <c r="D14" i="15"/>
  <c r="D10" i="15"/>
  <c r="D6" i="15"/>
  <c r="D2" i="15"/>
</calcChain>
</file>

<file path=xl/sharedStrings.xml><?xml version="1.0" encoding="utf-8"?>
<sst xmlns="http://schemas.openxmlformats.org/spreadsheetml/2006/main" count="294" uniqueCount="154">
  <si>
    <t>№ 
п/п</t>
  </si>
  <si>
    <t>5.1. Наличие стратегии социально-экономического развития муниципального образования</t>
  </si>
  <si>
    <t>5.2. Наличие плана мероприятий по реализации стратегии</t>
  </si>
  <si>
    <t>5.3. Наличие программ муниципального образования, разрабатываемых (реализуемых) в рамках стратегии социально-экономического развития муниципального образования</t>
  </si>
  <si>
    <t>5.4. Наличие акта об утверждении порядка осуществления стратегического планирования в муниципальном образовании</t>
  </si>
  <si>
    <t>5.5. Наличие структурных подразделений администрации муниципального образования, уполномоченных на решение вопросов в области стратегического планирования</t>
  </si>
  <si>
    <t>6.1. Наличие уполномоченного органа в сфере МЧП, в том числе в сфере концессионных соглашений (КС), либо специализированной структуры, ответственной за сопровождение проектов МЧП</t>
  </si>
  <si>
    <t>6.2. Наличие в органах местного самоуправления специалистов, раннее участвующих в рассмотрении и реализации проектов МЧП</t>
  </si>
  <si>
    <t>6.3. Наличие в открытом доступе перечня объектов в муниципальном образовании, в отношении которых планируется заключение соглашений о МЧП, КС</t>
  </si>
  <si>
    <t>6.4. Наличие льготных условий (налоговые льготы, иные меры поддержки частных партнеров)</t>
  </si>
  <si>
    <t>6.5.3. Доля частных инвестиций в общей стоимости проекта МЧП, %</t>
  </si>
  <si>
    <t>6.5.4. Срок реализации проекта МЧП (срок действия КС)</t>
  </si>
  <si>
    <t>6.5.5. Сложность реализуемого проекта МЧП (число имущественных объектов, участвующих в проекте, проблемы с титулом собственности, межбюджетное участие, наличие заемного финансирования)</t>
  </si>
  <si>
    <t>7.1. Отношение числа граждан, занятых в экономике муниципального образования, к численности населения муниципального образования в трудоспособном возрасте за отчетный финансовый год (мужчины 16 - 59 лет, женщины 16 - 54 лет)</t>
  </si>
  <si>
    <t>7.2. Коэффициент напряженности на рынке труда на 1 января года подачи заявки</t>
  </si>
  <si>
    <t>7.3.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на 1 января года подачи заявки</t>
  </si>
  <si>
    <t>7.4. Прирост высокопроизводительных рабочих мест (процентов к предыдущему году)</t>
  </si>
  <si>
    <t>7.5. Наличие действующей муниципальной программы поддержки и развития МСП</t>
  </si>
  <si>
    <t>7.6. Объем инвестиций в основной капитал (за исключением бюджетных средств) в расчете на 1 жителя в отчетном финансовом году</t>
  </si>
  <si>
    <t>7.7. Темп роста числа субъектов МСП в расчете на численность населения за три последних отчетных финансовых года</t>
  </si>
  <si>
    <t>7.8. Рост среднегодовой численности занятых в экономике за отчетный год по сравнению с уровнем года, предшествующего отчетному</t>
  </si>
  <si>
    <t>7.9. Рост оборота малых и средних предприятий за отчетный год по сравнению с уровнем года, предшествующего отчетному</t>
  </si>
  <si>
    <t>7.10. Доля зарегистрированных в течение отчетного года субъектов МСП в рамках муниципальной программы развития МСП</t>
  </si>
  <si>
    <t>7.11. Общий объем расходов бюджета муниципального образования на развитие и поддержку МСП в расчете на одного жителя муниципального образования за отчетный финансовый год</t>
  </si>
  <si>
    <t>7.12. Удовлетворенность населения деятельностью органов местного самоуправления (процент от числа опрошенных)</t>
  </si>
  <si>
    <t>8.1. Рост доли протяженности автомобильных дорог общего пользования местного значения (с твердым покрытием), отвечающих нормативным требованиям, за отчетный год по сравнению с уровнем года, предшествующего отчетному</t>
  </si>
  <si>
    <t>8.2.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(с твердым покрытием) на 1 января года подачи заявки</t>
  </si>
  <si>
    <t>8.3. Общий объем расходов бюджета муниципального образования на дорожное хозяйство в расчете на 1 жителя на 1 января года подачи заявки</t>
  </si>
  <si>
    <t>Значение показателя (да - 1, нет - 0)</t>
  </si>
  <si>
    <t>Значение показателя 
(эксплуатация - 1; строительство и (или) реконструкция (ремонт) - 0,9; финансовое и коммерческое закрытие - 0,8; конкурсные процедуры - 0,7; принято решение о заключении соглашения о реализации проекта - 0,6)</t>
  </si>
  <si>
    <t>Значение показателя
(менее 3 лет - 0,1; 
от 3 до 5 лет - 0,3; 
от 5 до 10 лет - 0,6; 
от 10 до 15 лет - 0,85; 
более 15 лет - 1)</t>
  </si>
  <si>
    <t>Значение показателя
(1% - 0,01; 2% - 0,02 и т.д.; 100% - 1)</t>
  </si>
  <si>
    <t>Значение показателя
(экспертами от 1 до 1,5)</t>
  </si>
  <si>
    <t>k - коэффициент отраслевой дифференциации проектов:
для проектов, реализуемых в одной отрасли, k = 1;
для проектов, реализуемых в двух отраслях, k = 1,1;
для проектов, реализуемых в трех и более отраслях, k = 1,2)</t>
  </si>
  <si>
    <t>Значение показателя 
(если 224-ФЗ или 115-ФЗ - 1; иные НПА - 0,5</t>
  </si>
  <si>
    <t>1.1. Средний темп роста налоговых доходов бюджета муниципального образования за три последних отчетных финансовых года</t>
  </si>
  <si>
    <t>1.2. Доля налоговых и неналоговых доходов бюджета муниципального образования (за исключением поступлений налоговых доходов по дополнительным нормативам отчислений) к общему объему собственных доходов бюджета муниципального образования в отчетном финансовом году</t>
  </si>
  <si>
    <t>1.3. Средний темп роста неналоговых доходов бюджета муниципального образования за три последних отчетных финансовых года</t>
  </si>
  <si>
    <t>1.4. Доля расходов бюджета муниципального образования, формируемых в рамках муниципальных программ, в общем объеме расходов указанного бюджета</t>
  </si>
  <si>
    <t>1.5. Отношение объема просроченной кредиторской задолженности бюджета муниципального образования и муниципальных казенных учреждений к объему расходов бюджета муниципального образования</t>
  </si>
  <si>
    <t>1.6. Темп роста расходов бюджета муниципального образования на оплату труда в органах местного самоуправления и муниципальных казенных учреждениях</t>
  </si>
  <si>
    <t>1.7. Отношение объема субсидий, предоставляемых из бюджета муниципального образования социально ориентированным некоммерческим организациям, к общему объему расходов бюджета муниципального образования</t>
  </si>
  <si>
    <t>1.8. Доля средств самообложения граждан в объеме собственных доходов местного бюджета</t>
  </si>
  <si>
    <t>1.9. Отношение объема расходных обязательств муниципального образования на решение вопросов местного значения и полномочий к объему расходных обязательств и полномочий, не связанных с решением вопросов местного значения</t>
  </si>
  <si>
    <t>2.1. Равномерность распределения расходов на погашение муниципального долга за последние три года</t>
  </si>
  <si>
    <t>2.2. 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</t>
  </si>
  <si>
    <t>2.3. Объем просроченной задолженности по долговым обязательствам муниципального образования, тыс. руб.</t>
  </si>
  <si>
    <t>2.4. Отношение объема выплат по муниципальным гарантиям к общему объему предоставленных муниципальным образованием гарантий</t>
  </si>
  <si>
    <t>3.1. Наличие бюджета муниципального образования на трехлетний период (очередной финансовый год и плановый период)</t>
  </si>
  <si>
    <t>3.2. Исполнение бюджета муниципального образования по доходам без учета безвозмездных поступлений от бюджетов бюджетной системы Российской Федерации относительно первоначально утвержденного бюджета</t>
  </si>
  <si>
    <t>3.3. Исполнение бюджета муниципального образования по расходам относительно первоначально утвержденного бюджета (за исключением расходов за счет межбюджетных трансфертов)</t>
  </si>
  <si>
    <t>3.4. Отклонение объема расходов местного бюджета в IV квартале от среднего объема расходов за I - III кварталы (без учета субсидий, субвенций и иных межбюджетных трансфертов, имеющих целевое назначение)</t>
  </si>
  <si>
    <t>3.5. 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</t>
  </si>
  <si>
    <t>3.6. Размещение на официальных сайтах органов местного самоуправления и (или) в средствах массовой информации отчета о результатах деятельности финансового органа муниципального образования за отчетный финансовый год</t>
  </si>
  <si>
    <t>3.7. Доля от общего числа муниципальных учреждений, в отношении которых органы местного самоуправления осуществляют функции и полномочия учредителя, информация о которых размещена на официальном сайте www.bus.gov.ru в информационно-телекоммуникационной сети Интернет</t>
  </si>
  <si>
    <t>3.8. Размещение на сайте органа местного самоуправления и (или) в средствах массовой информации проекта бюджета (бюджета) для граждан (с элементами инфографики)</t>
  </si>
  <si>
    <t>4.1. Доля сотрудников, имеющих высшее образование, в фактической штатной численности финансового органа муниципального образования</t>
  </si>
  <si>
    <t>4.2. Доля сотрудников, имеющих ученую степень, в штатной численности финансового органа муниципального образования</t>
  </si>
  <si>
    <t>4.3. Доля сотрудников, работающих в финансовом органе муниципального образования более 10 лет</t>
  </si>
  <si>
    <t>Показатель для расчета</t>
  </si>
  <si>
    <t>Значение показателя</t>
  </si>
  <si>
    <t>Показатели, характеризующие лучшую практику формирования системы стратегического управления муниципальным образованием</t>
  </si>
  <si>
    <t>Значение показателя 
(да - 1, нет - 0)</t>
  </si>
  <si>
    <t>Показатели, характеризующие лучшее муниципальное образование по уровню развития муниципально-частного партнерства (МЧП) и опыту реализации проектов МЧП в социальной сфере</t>
  </si>
  <si>
    <t>6.5.1. Проект реализуется на основании Федерального закона "О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Федерации" (224-ФЗ) или Федерального закона "О концессионных соглашениях" (115-ФЗ)</t>
  </si>
  <si>
    <t>1.</t>
  </si>
  <si>
    <t>2.</t>
  </si>
  <si>
    <t>3.</t>
  </si>
  <si>
    <t>4.</t>
  </si>
  <si>
    <t>5.</t>
  </si>
  <si>
    <t>Наименование проекта (не более 5 проектов)</t>
  </si>
  <si>
    <t>Значение показателя 
(да - 1,75; нет - 0)</t>
  </si>
  <si>
    <t>6.5.2. Стадия реализации проекта МЧП</t>
  </si>
  <si>
    <t>поля для заполнения</t>
  </si>
  <si>
    <t>Показатели, характеризующие повышение уровня развития малого и среднего предпринимательства (МСП) 
и привлечение инвестиций в экономику муниципального образования</t>
  </si>
  <si>
    <t>Vзанят - число занятых в экономике муниципального образования</t>
  </si>
  <si>
    <t>Vэк. актив. - численность населения муниципального образования в трудоспособном возрасте (мужчины 16 - 59 лет, женщины 16 - 54 лет)</t>
  </si>
  <si>
    <t>Vбезработ - число незанятых граждан, зарегистрированных в службах занятости</t>
  </si>
  <si>
    <t>Vвак. мест - вакантные рабочие места</t>
  </si>
  <si>
    <t>Vзадолж - просроченная кредиторская задолженность по оплате труда (включая начисления на оплату труда) муниципальных учреждений</t>
  </si>
  <si>
    <t>Uопл.труд. - общий объем расходов муниципального образования на оплату труда (включая начисления на оплату труда)</t>
  </si>
  <si>
    <t>ВПРМi - количество высокопроизводительных рабочих мест за отчетный год</t>
  </si>
  <si>
    <t>ВПРМi-1 - количество высокопроизводительных рабочих мест за предыдущий год</t>
  </si>
  <si>
    <t>Vинвест - объем инвестиций в основной капитал (за исключением бюджетных средств)</t>
  </si>
  <si>
    <t>Vнас - численность постоянно проживающего населения</t>
  </si>
  <si>
    <t>Aj - количество субъектов МСП за отчетный период</t>
  </si>
  <si>
    <t>Aj-1 - количество субъектов МСП за год, предшествующий отчетному</t>
  </si>
  <si>
    <t>Aj-2 - количество субъектов МСП за год, предшествующий на 2 года отчетному</t>
  </si>
  <si>
    <t>Aj-3 - количество субъектов МСП за год, предшествующий на 3 года отчетному</t>
  </si>
  <si>
    <t>Vзан i-1 - среднегодовая численности занятых в экономике за предыдущий год</t>
  </si>
  <si>
    <t>Vзан i - среднегодовая численности занятых в экономике за отчетный год</t>
  </si>
  <si>
    <t>Vмсп i - оборот малых и средних предприятий за отчетный год</t>
  </si>
  <si>
    <t>Vмсп i-1 - оборот малых и средних предприятий за отчетный год за предыдущий год</t>
  </si>
  <si>
    <t>Vмсп поддержка - количество субъектов МСП в рамках муниципальной программы развития МСП</t>
  </si>
  <si>
    <t>Vмсп - количество зарегистрированных в течение отчетного года субъектов МСП</t>
  </si>
  <si>
    <t>Vрасх. бюджета - общий объем расходов бюджета муниципального образования на развитие и поддержку МСП</t>
  </si>
  <si>
    <t>A1 - удовлетворенность населения организацией транспортного обслуживания в муниципальном образовании (процент от числа опрошенных)</t>
  </si>
  <si>
    <t>A2 - удовлетворенность населения качеством автомобильных дорог в муниципальном образовании (процент от числа опрошенных)</t>
  </si>
  <si>
    <t>A3 - удовлетворенность населения жилищно-коммунальными услугами: уровнем организации теплоснабжения (снабжения населения топливом), водоснабжения (водоотведения), электроснабжения, газоснабжения (процент от числа опрошенных)</t>
  </si>
  <si>
    <t>Показатели, характеризующие повышение уровня транспортной доступности</t>
  </si>
  <si>
    <t>Lдор.отв.треб i - протяженность автомобильных дорог общего пользования местного значения, отвечающих нормативным требованиям, за отчетный год, км</t>
  </si>
  <si>
    <t>Lдор. ответ.треб. i-1 - протяженность автомобильных дорог общего пользования местного значения, отвечающих нормативным требованиям за предыдущий год, км</t>
  </si>
  <si>
    <t>Lдор.ненорм - протяженность автомобильных дорог общего пользования местного значения, не отвечающих нормативным требованиям, км</t>
  </si>
  <si>
    <t>L - общая протяженность автомобильных дорог общего пользования местного значения, км</t>
  </si>
  <si>
    <t>Vрасх. - общий объем расходов бюджета муниципального образования на дорожное хозяйство</t>
  </si>
  <si>
    <t>Показатели, характеризующие качество управления бюджетными доходами и расходами</t>
  </si>
  <si>
    <t>Ain - темпы роста налоговых доходов бюджета в n году</t>
  </si>
  <si>
    <t>Ain-1 - темпы роста налоговых доходов бюджета в n-1 году</t>
  </si>
  <si>
    <t>Ain-2 - темпы роста налоговых доходов бюджета в n-2 году</t>
  </si>
  <si>
    <t>Ai - объем налоговых и неналоговых доходов местного бюджета (за исключением поступлений налоговых доходов по дополнительным нормативам отчислений) в отчетном финансовом году</t>
  </si>
  <si>
    <t>Bi - общий объем собственных доходов местного бюджета в отчетном финансовом году</t>
  </si>
  <si>
    <t>Ain - темпы роста неналоговых доходов бюджета в n году</t>
  </si>
  <si>
    <t>Ain-1 - темпы роста ннеалоговых доходов бюджета в n-1 году</t>
  </si>
  <si>
    <t>Ain-2 - темпы роста неналоговых доходов бюджета в n-2 году</t>
  </si>
  <si>
    <t>Ai - фактический объем расходов бюджета i-го муниципального образования, формируемых в рамках муниципальных программ</t>
  </si>
  <si>
    <t>Bi - фактический объем расходов бюджета i-го муниципального образования</t>
  </si>
  <si>
    <t>Ai - объем просроченной кредиторской задолженности местного бюджета и муниципальных казенных учреждений i-го муниципального образования на 1 января текущего финансового года</t>
  </si>
  <si>
    <t>Bi - объем расходов бюджета i-го муниципального образования в отчетном финансовом году</t>
  </si>
  <si>
    <t>Ai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отчетном финансовом году</t>
  </si>
  <si>
    <t>Bi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финансовом году, предшествующем отчетному финансовому году</t>
  </si>
  <si>
    <t>Ci - среднемесячная начисленная заработная плата по полному кругу организаций по i-му муниципальному образованию в среднем за отчетный финансовый год</t>
  </si>
  <si>
    <t>Di - среднемесячная начисленная заработная плата по полному кругу организаций по i-му муниципальному образованию в среднем за финансовый год, предшествующий отчетному финансовому году</t>
  </si>
  <si>
    <t>Ai - объем субсидий, предоставленных из бюджета i-го муниципального образования социально ориентированным некоммерческим организациям, не являющимся муниципальными учреждениями, на реализацию муниципальных услуг в отчетном финансовом году</t>
  </si>
  <si>
    <t>Bi - объем расходов местного бюджета i-го муниципального образования в отчетном финансовом году</t>
  </si>
  <si>
    <t>Ai - объем средств самообложения граждан в отчетном финансовом году</t>
  </si>
  <si>
    <t>Bi - объем собственных доходов местного бюджета i-го муниципального образования в отчетном финансовом году</t>
  </si>
  <si>
    <t>Ai - объем расходных обязательств муниципального образования на решение вопросов местного значения и полномочий i-го муниципального образования в отчетном финансовом году</t>
  </si>
  <si>
    <t>Bi - объем расходных обязательств и полномочий, не связанных с решением вопросов местного значения i-го муниципального образования в отчетном финансовом году</t>
  </si>
  <si>
    <t>Показатели, характеризующие качество управления муниципальным долгом</t>
  </si>
  <si>
    <t>Amaxi - максимальный годовой объем погашения муниципального долга i-го муниципального образования за три последних отчетных финансовых года</t>
  </si>
  <si>
    <t>Amini - минимальный годовой объем погашения муниципального долга i-го муниципального образования за три последних отчетных финансовых года</t>
  </si>
  <si>
    <t>Asi - средний годовой объем погашения муниципального долга i-го муниципального образования за три последних отчетных финансовых года</t>
  </si>
  <si>
    <t>Ai -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</t>
  </si>
  <si>
    <t>Bi - объем привлеченных в отчетном финансовом году муниципальных заимствований i-го муниципального образования</t>
  </si>
  <si>
    <t>Ai - объем выплат по муниципальным гарантиям i-го муниципального образования в отчетном финансовом году</t>
  </si>
  <si>
    <t>Bi - объем муниципального долга по предоставленным i-м муниципальным образованием гарантиям на 1 января отчетного финансового года</t>
  </si>
  <si>
    <t>Показатели, характеризующие качество бюджетного планирования и исполнения бюджета</t>
  </si>
  <si>
    <t>Ai - фактический объем доходов бюджета i-го муниципального образования без учета безвозмездных поступлений от бюджетов бюджетной системы Российской Федерации в отчетном финансовом году</t>
  </si>
  <si>
    <t>Bi - первоначально утвержденный решением о бюджете i-го муниципального образования объем доходов местного бюджета за отчетный финансовый год без учета безвозмездных поступлений от бюджетов бюджетной системы Российской Федерации</t>
  </si>
  <si>
    <t>Ai - фактический объем расходов бюджета i-го муниципального образования (за исключением расходов за счет межбюджетных трансфертов) в отчетном финансовом году</t>
  </si>
  <si>
    <t>Bi - первоначально утвержденный решением о бюджете i-го муниципального образования объем расходов местного бюджета (за исключением расходов за счет межбюджетных трансфертов) за отчетный финансовый год</t>
  </si>
  <si>
    <t>A1i - объем расходов бюджета в I квартале отчетного финансового года (без учета субсидий, субвенций и иных межбюджетных трансфертов, имеющих целевое назначение)</t>
  </si>
  <si>
    <t>A2i - объем расходов бюджета в II квартале отчетного финансового года (без учета субсидий, субвенций и иных межбюджетных трансфертов, имеющих целевое назначение)</t>
  </si>
  <si>
    <t>A3i - объем расходов бюджета в III квартале отчетного финансового года (без учета субсидий, субвенций и иных межбюджетных трансфертов, имеющих целевое назначение)</t>
  </si>
  <si>
    <t>A4i - объем расходов бюджета в IV квартале отчетного финансового года (без учета субсидий, субвенций и иных межбюджетных трансфертов, имеющих целевое назначение)</t>
  </si>
  <si>
    <t>Ai - количество муниципальных учреждений i-го муниципального образования, информация о результатах деятельности которых размещена на официальном сайте www.bus.gov.ru в сети Интернет</t>
  </si>
  <si>
    <t>Bi - количество муниципальных учреждений i-го муниципального образования</t>
  </si>
  <si>
    <t>Показатели, характеризующие кадровый состав финансового органа муниципального образования</t>
  </si>
  <si>
    <t>Ai - численность в отчетном финансовом году сотрудников, имеющих высшее образование, финансового органа i-го муниципального образования</t>
  </si>
  <si>
    <t>Bi - штатная численность финансового органа i-го муниципального образования на 1 января текущего года</t>
  </si>
  <si>
    <t>Ai - численность в отчетном финансовом году сотрудников, имеющих ученую степень, финансового органа i-го муниципального образования</t>
  </si>
  <si>
    <t>Bi - фактическая на 1 января текущего года штатная численность финансового органа i-го муниципального образования</t>
  </si>
  <si>
    <t>Ai - количество на 1 января текущего года сотрудников финансового органа, работающих в финансовом органе более 10 лет</t>
  </si>
  <si>
    <t>Bi - фактическая штатная численность финансового органа i-го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</si>
</sst>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3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opLeftCell="A49" workbookViewId="0">
      <selection activeCell="E7" sqref="E7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16" t="s">
        <v>105</v>
      </c>
      <c r="B1" s="16"/>
      <c r="C1" s="16"/>
      <c r="D1" s="16"/>
    </row>
    <row r="2" spans="1:7" ht="33.75" customHeight="1" x14ac:dyDescent="0.3">
      <c r="A2" s="11" t="s">
        <v>35</v>
      </c>
      <c r="B2" s="11"/>
      <c r="C2" s="11"/>
      <c r="D2" s="9">
        <v>111.7</v>
      </c>
      <c r="F2" s="2"/>
      <c r="G2" t="s">
        <v>73</v>
      </c>
    </row>
    <row r="3" spans="1:7" ht="31.5" customHeight="1" x14ac:dyDescent="0.3">
      <c r="A3" s="7" t="s">
        <v>0</v>
      </c>
      <c r="B3" s="5" t="s">
        <v>59</v>
      </c>
      <c r="C3" s="12" t="s">
        <v>60</v>
      </c>
      <c r="D3" s="12"/>
    </row>
    <row r="4" spans="1:7" x14ac:dyDescent="0.3">
      <c r="A4" s="1">
        <v>1</v>
      </c>
      <c r="B4" s="1" t="s">
        <v>106</v>
      </c>
      <c r="C4" s="13">
        <v>97.2</v>
      </c>
      <c r="D4" s="13"/>
    </row>
    <row r="5" spans="1:7" x14ac:dyDescent="0.3">
      <c r="A5" s="1">
        <v>2</v>
      </c>
      <c r="B5" s="1" t="s">
        <v>107</v>
      </c>
      <c r="C5" s="14">
        <v>132</v>
      </c>
      <c r="D5" s="15"/>
    </row>
    <row r="6" spans="1:7" x14ac:dyDescent="0.3">
      <c r="A6" s="1">
        <v>3</v>
      </c>
      <c r="B6" s="1" t="s">
        <v>108</v>
      </c>
      <c r="C6" s="14">
        <v>105.8</v>
      </c>
      <c r="D6" s="15"/>
    </row>
    <row r="7" spans="1:7" ht="49.5" customHeight="1" x14ac:dyDescent="0.3">
      <c r="A7" s="11" t="s">
        <v>36</v>
      </c>
      <c r="B7" s="11"/>
      <c r="C7" s="11"/>
      <c r="D7" s="10">
        <f>C9/C10</f>
        <v>1</v>
      </c>
    </row>
    <row r="8" spans="1:7" ht="31.2" x14ac:dyDescent="0.3">
      <c r="A8" s="7" t="s">
        <v>0</v>
      </c>
      <c r="B8" s="5" t="s">
        <v>59</v>
      </c>
      <c r="C8" s="12" t="s">
        <v>60</v>
      </c>
      <c r="D8" s="12"/>
    </row>
    <row r="9" spans="1:7" ht="46.8" x14ac:dyDescent="0.3">
      <c r="A9" s="1">
        <v>1</v>
      </c>
      <c r="B9" s="8" t="s">
        <v>109</v>
      </c>
      <c r="C9" s="13">
        <v>1389</v>
      </c>
      <c r="D9" s="13"/>
    </row>
    <row r="10" spans="1:7" ht="31.2" x14ac:dyDescent="0.3">
      <c r="A10" s="1">
        <v>2</v>
      </c>
      <c r="B10" s="8" t="s">
        <v>110</v>
      </c>
      <c r="C10" s="13">
        <v>1389</v>
      </c>
      <c r="D10" s="13"/>
    </row>
    <row r="11" spans="1:7" ht="34.5" customHeight="1" x14ac:dyDescent="0.3">
      <c r="A11" s="11" t="s">
        <v>37</v>
      </c>
      <c r="B11" s="11"/>
      <c r="C11" s="11"/>
      <c r="D11" s="9">
        <f>(C13*C14*C15)^(1/3)</f>
        <v>171.8556102085561</v>
      </c>
    </row>
    <row r="12" spans="1:7" ht="31.2" x14ac:dyDescent="0.3">
      <c r="A12" s="7" t="s">
        <v>0</v>
      </c>
      <c r="B12" s="5" t="s">
        <v>59</v>
      </c>
      <c r="C12" s="12" t="s">
        <v>60</v>
      </c>
      <c r="D12" s="12"/>
    </row>
    <row r="13" spans="1:7" x14ac:dyDescent="0.3">
      <c r="A13" s="1">
        <v>1</v>
      </c>
      <c r="B13" s="1" t="s">
        <v>111</v>
      </c>
      <c r="C13" s="13">
        <v>739.7</v>
      </c>
      <c r="D13" s="13"/>
    </row>
    <row r="14" spans="1:7" x14ac:dyDescent="0.3">
      <c r="A14" s="1">
        <v>2</v>
      </c>
      <c r="B14" s="1" t="s">
        <v>112</v>
      </c>
      <c r="C14" s="14">
        <v>104.6</v>
      </c>
      <c r="D14" s="15"/>
    </row>
    <row r="15" spans="1:7" x14ac:dyDescent="0.3">
      <c r="A15" s="1">
        <v>3</v>
      </c>
      <c r="B15" s="1" t="s">
        <v>113</v>
      </c>
      <c r="C15" s="14">
        <v>65.599999999999994</v>
      </c>
      <c r="D15" s="15"/>
    </row>
    <row r="16" spans="1:7" ht="36" customHeight="1" x14ac:dyDescent="0.3">
      <c r="A16" s="11" t="s">
        <v>38</v>
      </c>
      <c r="B16" s="11"/>
      <c r="C16" s="11"/>
      <c r="D16" s="9">
        <f>C18/C19</f>
        <v>1</v>
      </c>
    </row>
    <row r="17" spans="1:4" ht="31.2" x14ac:dyDescent="0.3">
      <c r="A17" s="7" t="s">
        <v>0</v>
      </c>
      <c r="B17" s="5" t="s">
        <v>59</v>
      </c>
      <c r="C17" s="12" t="s">
        <v>60</v>
      </c>
      <c r="D17" s="12"/>
    </row>
    <row r="18" spans="1:4" ht="31.2" x14ac:dyDescent="0.3">
      <c r="A18" s="1">
        <v>1</v>
      </c>
      <c r="B18" s="8" t="s">
        <v>114</v>
      </c>
      <c r="C18" s="13">
        <v>8848.7000000000007</v>
      </c>
      <c r="D18" s="13"/>
    </row>
    <row r="19" spans="1:4" x14ac:dyDescent="0.3">
      <c r="A19" s="1">
        <v>2</v>
      </c>
      <c r="B19" s="8" t="s">
        <v>115</v>
      </c>
      <c r="C19" s="13">
        <v>8848.7000000000007</v>
      </c>
      <c r="D19" s="13"/>
    </row>
    <row r="20" spans="1:4" ht="33" customHeight="1" x14ac:dyDescent="0.3">
      <c r="A20" s="11" t="s">
        <v>39</v>
      </c>
      <c r="B20" s="11"/>
      <c r="C20" s="11"/>
      <c r="D20" s="9" t="e">
        <f>C22/C23</f>
        <v>#DIV/0!</v>
      </c>
    </row>
    <row r="21" spans="1:4" ht="31.2" x14ac:dyDescent="0.3">
      <c r="A21" s="7" t="s">
        <v>0</v>
      </c>
      <c r="B21" s="5" t="s">
        <v>59</v>
      </c>
      <c r="C21" s="12" t="s">
        <v>60</v>
      </c>
      <c r="D21" s="12"/>
    </row>
    <row r="22" spans="1:4" ht="46.8" x14ac:dyDescent="0.3">
      <c r="A22" s="1">
        <v>1</v>
      </c>
      <c r="B22" s="8" t="s">
        <v>116</v>
      </c>
      <c r="C22" s="13">
        <v>0</v>
      </c>
      <c r="D22" s="13"/>
    </row>
    <row r="23" spans="1:4" ht="31.2" x14ac:dyDescent="0.3">
      <c r="A23" s="1">
        <v>2</v>
      </c>
      <c r="B23" s="8" t="s">
        <v>117</v>
      </c>
      <c r="C23" s="13">
        <v>0</v>
      </c>
      <c r="D23" s="13"/>
    </row>
    <row r="24" spans="1:4" ht="35.25" customHeight="1" x14ac:dyDescent="0.3">
      <c r="A24" s="11" t="s">
        <v>40</v>
      </c>
      <c r="B24" s="11"/>
      <c r="C24" s="11"/>
      <c r="D24" s="10">
        <f>(C26/C27)/(C28/C29)</f>
        <v>1.0350325955001618</v>
      </c>
    </row>
    <row r="25" spans="1:4" ht="31.2" x14ac:dyDescent="0.3">
      <c r="A25" s="7" t="s">
        <v>0</v>
      </c>
      <c r="B25" s="5" t="s">
        <v>59</v>
      </c>
      <c r="C25" s="12" t="s">
        <v>60</v>
      </c>
      <c r="D25" s="12"/>
    </row>
    <row r="26" spans="1:4" ht="46.8" x14ac:dyDescent="0.3">
      <c r="A26" s="1">
        <v>1</v>
      </c>
      <c r="B26" s="8" t="s">
        <v>118</v>
      </c>
      <c r="C26" s="13">
        <v>2579.6999999999998</v>
      </c>
      <c r="D26" s="13"/>
    </row>
    <row r="27" spans="1:4" ht="62.4" x14ac:dyDescent="0.3">
      <c r="A27" s="1">
        <v>2</v>
      </c>
      <c r="B27" s="8" t="s">
        <v>119</v>
      </c>
      <c r="C27" s="13">
        <v>2471.1999999999998</v>
      </c>
      <c r="D27" s="13"/>
    </row>
    <row r="28" spans="1:4" ht="46.8" x14ac:dyDescent="0.3">
      <c r="A28" s="1">
        <v>3</v>
      </c>
      <c r="B28" s="8" t="s">
        <v>120</v>
      </c>
      <c r="C28" s="13">
        <v>26000</v>
      </c>
      <c r="D28" s="13"/>
    </row>
    <row r="29" spans="1:4" ht="46.8" x14ac:dyDescent="0.3">
      <c r="A29" s="1">
        <v>4</v>
      </c>
      <c r="B29" s="8" t="s">
        <v>121</v>
      </c>
      <c r="C29" s="13">
        <v>25779</v>
      </c>
      <c r="D29" s="13"/>
    </row>
    <row r="30" spans="1:4" ht="49.5" customHeight="1" x14ac:dyDescent="0.3">
      <c r="A30" s="11" t="s">
        <v>41</v>
      </c>
      <c r="B30" s="11"/>
      <c r="C30" s="11"/>
      <c r="D30" s="9">
        <f>C32/C33</f>
        <v>0</v>
      </c>
    </row>
    <row r="31" spans="1:4" ht="31.2" x14ac:dyDescent="0.3">
      <c r="A31" s="7" t="s">
        <v>0</v>
      </c>
      <c r="B31" s="5" t="s">
        <v>59</v>
      </c>
      <c r="C31" s="12" t="s">
        <v>60</v>
      </c>
      <c r="D31" s="12"/>
    </row>
    <row r="32" spans="1:4" ht="62.4" x14ac:dyDescent="0.3">
      <c r="A32" s="1">
        <v>1</v>
      </c>
      <c r="B32" s="8" t="s">
        <v>122</v>
      </c>
      <c r="C32" s="13">
        <v>0</v>
      </c>
      <c r="D32" s="13"/>
    </row>
    <row r="33" spans="1:4" ht="31.2" x14ac:dyDescent="0.3">
      <c r="A33" s="1">
        <v>2</v>
      </c>
      <c r="B33" s="8" t="s">
        <v>123</v>
      </c>
      <c r="C33" s="13">
        <v>8848.7000000000007</v>
      </c>
      <c r="D33" s="13"/>
    </row>
    <row r="34" spans="1:4" x14ac:dyDescent="0.3">
      <c r="A34" s="11" t="s">
        <v>42</v>
      </c>
      <c r="B34" s="11"/>
      <c r="C34" s="11"/>
      <c r="D34" s="9" t="e">
        <f>C36/C37</f>
        <v>#DIV/0!</v>
      </c>
    </row>
    <row r="35" spans="1:4" ht="31.2" x14ac:dyDescent="0.3">
      <c r="A35" s="7" t="s">
        <v>0</v>
      </c>
      <c r="B35" s="5" t="s">
        <v>59</v>
      </c>
      <c r="C35" s="12" t="s">
        <v>60</v>
      </c>
      <c r="D35" s="12"/>
    </row>
    <row r="36" spans="1:4" x14ac:dyDescent="0.3">
      <c r="A36" s="1">
        <v>1</v>
      </c>
      <c r="B36" s="8" t="s">
        <v>124</v>
      </c>
      <c r="C36" s="13">
        <v>0</v>
      </c>
      <c r="D36" s="13"/>
    </row>
    <row r="37" spans="1:4" ht="31.2" x14ac:dyDescent="0.3">
      <c r="A37" s="1">
        <v>2</v>
      </c>
      <c r="B37" s="8" t="s">
        <v>125</v>
      </c>
      <c r="C37" s="13">
        <v>0</v>
      </c>
      <c r="D37" s="13"/>
    </row>
    <row r="38" spans="1:4" ht="51.75" customHeight="1" x14ac:dyDescent="0.3">
      <c r="A38" s="11" t="s">
        <v>43</v>
      </c>
      <c r="B38" s="11"/>
      <c r="C38" s="11"/>
      <c r="D38" s="9" t="e">
        <f>C40/C41</f>
        <v>#DIV/0!</v>
      </c>
    </row>
    <row r="39" spans="1:4" ht="31.2" x14ac:dyDescent="0.3">
      <c r="A39" s="7" t="s">
        <v>0</v>
      </c>
      <c r="B39" s="5" t="s">
        <v>59</v>
      </c>
      <c r="C39" s="12" t="s">
        <v>60</v>
      </c>
      <c r="D39" s="12"/>
    </row>
    <row r="40" spans="1:4" ht="46.8" x14ac:dyDescent="0.3">
      <c r="A40" s="1">
        <v>1</v>
      </c>
      <c r="B40" s="8" t="s">
        <v>126</v>
      </c>
      <c r="C40" s="13">
        <v>8848.7000000000007</v>
      </c>
      <c r="D40" s="13"/>
    </row>
    <row r="41" spans="1:4" ht="46.8" x14ac:dyDescent="0.3">
      <c r="A41" s="1">
        <v>2</v>
      </c>
      <c r="B41" s="8" t="s">
        <v>127</v>
      </c>
      <c r="C41" s="13">
        <v>0</v>
      </c>
      <c r="D41" s="13"/>
    </row>
  </sheetData>
  <mergeCells count="41">
    <mergeCell ref="A1:D1"/>
    <mergeCell ref="A2:C2"/>
    <mergeCell ref="C3:D3"/>
    <mergeCell ref="C4:D4"/>
    <mergeCell ref="A7:C7"/>
    <mergeCell ref="C5:D5"/>
    <mergeCell ref="C6:D6"/>
    <mergeCell ref="A16:C16"/>
    <mergeCell ref="C17:D17"/>
    <mergeCell ref="C18:D18"/>
    <mergeCell ref="C19:D19"/>
    <mergeCell ref="C8:D8"/>
    <mergeCell ref="C9:D9"/>
    <mergeCell ref="C10:D10"/>
    <mergeCell ref="A11:C11"/>
    <mergeCell ref="C12:D12"/>
    <mergeCell ref="C13:D13"/>
    <mergeCell ref="C14:D14"/>
    <mergeCell ref="C15:D15"/>
    <mergeCell ref="C31:D31"/>
    <mergeCell ref="A20:C20"/>
    <mergeCell ref="C21:D21"/>
    <mergeCell ref="C22:D22"/>
    <mergeCell ref="C23:D23"/>
    <mergeCell ref="A24:C24"/>
    <mergeCell ref="C25:D25"/>
    <mergeCell ref="C26:D26"/>
    <mergeCell ref="C27:D27"/>
    <mergeCell ref="C28:D28"/>
    <mergeCell ref="C29:D29"/>
    <mergeCell ref="A30:C30"/>
    <mergeCell ref="A38:C38"/>
    <mergeCell ref="C39:D39"/>
    <mergeCell ref="C40:D40"/>
    <mergeCell ref="C41:D41"/>
    <mergeCell ref="C32:D32"/>
    <mergeCell ref="C33:D33"/>
    <mergeCell ref="A34:C34"/>
    <mergeCell ref="C35:D35"/>
    <mergeCell ref="C36:D36"/>
    <mergeCell ref="C37:D37"/>
  </mergeCells>
  <pageMargins left="0.7" right="0.7" top="0.75" bottom="0.75" header="0.3" footer="0.3"/>
  <pageSetup paperSize="9" scale="5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opLeftCell="A7" workbookViewId="0">
      <selection activeCell="C17" sqref="C17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16" t="s">
        <v>128</v>
      </c>
      <c r="B1" s="16"/>
      <c r="C1" s="16"/>
      <c r="D1" s="16"/>
    </row>
    <row r="2" spans="1:7" x14ac:dyDescent="0.3">
      <c r="A2" s="11" t="s">
        <v>44</v>
      </c>
      <c r="B2" s="11"/>
      <c r="C2" s="11"/>
      <c r="D2" s="9" t="e">
        <f>(C4-C5)/C6</f>
        <v>#DIV/0!</v>
      </c>
      <c r="F2" s="2"/>
      <c r="G2" t="s">
        <v>73</v>
      </c>
    </row>
    <row r="3" spans="1:7" ht="31.5" customHeight="1" x14ac:dyDescent="0.3">
      <c r="A3" s="7" t="s">
        <v>0</v>
      </c>
      <c r="B3" s="5" t="s">
        <v>59</v>
      </c>
      <c r="C3" s="12" t="s">
        <v>60</v>
      </c>
      <c r="D3" s="12"/>
    </row>
    <row r="4" spans="1:7" ht="31.2" x14ac:dyDescent="0.3">
      <c r="A4" s="1">
        <v>1</v>
      </c>
      <c r="B4" s="8" t="s">
        <v>129</v>
      </c>
      <c r="C4" s="13">
        <v>0</v>
      </c>
      <c r="D4" s="13"/>
    </row>
    <row r="5" spans="1:7" ht="31.2" x14ac:dyDescent="0.3">
      <c r="A5" s="1">
        <v>2</v>
      </c>
      <c r="B5" s="8" t="s">
        <v>130</v>
      </c>
      <c r="C5" s="14">
        <v>0</v>
      </c>
      <c r="D5" s="15"/>
    </row>
    <row r="6" spans="1:7" ht="31.2" x14ac:dyDescent="0.3">
      <c r="A6" s="1">
        <v>3</v>
      </c>
      <c r="B6" s="8" t="s">
        <v>131</v>
      </c>
      <c r="C6" s="14">
        <v>0</v>
      </c>
      <c r="D6" s="15"/>
    </row>
    <row r="7" spans="1:7" ht="33" customHeight="1" x14ac:dyDescent="0.3">
      <c r="A7" s="11" t="s">
        <v>45</v>
      </c>
      <c r="B7" s="11"/>
      <c r="C7" s="11"/>
      <c r="D7" s="10" t="e">
        <f>C9/C10</f>
        <v>#DIV/0!</v>
      </c>
    </row>
    <row r="8" spans="1:7" ht="31.2" x14ac:dyDescent="0.3">
      <c r="A8" s="7" t="s">
        <v>0</v>
      </c>
      <c r="B8" s="5" t="s">
        <v>59</v>
      </c>
      <c r="C8" s="12" t="s">
        <v>60</v>
      </c>
      <c r="D8" s="12"/>
    </row>
    <row r="9" spans="1:7" ht="46.8" x14ac:dyDescent="0.3">
      <c r="A9" s="1">
        <v>1</v>
      </c>
      <c r="B9" s="8" t="s">
        <v>132</v>
      </c>
      <c r="C9" s="13">
        <v>0</v>
      </c>
      <c r="D9" s="13"/>
    </row>
    <row r="10" spans="1:7" ht="31.2" x14ac:dyDescent="0.3">
      <c r="A10" s="1">
        <v>2</v>
      </c>
      <c r="B10" s="8" t="s">
        <v>133</v>
      </c>
      <c r="C10" s="13">
        <v>0</v>
      </c>
      <c r="D10" s="13"/>
    </row>
    <row r="11" spans="1:7" ht="21" customHeight="1" x14ac:dyDescent="0.3">
      <c r="A11" s="11" t="s">
        <v>46</v>
      </c>
      <c r="B11" s="11"/>
      <c r="C11" s="17" t="s">
        <v>60</v>
      </c>
      <c r="D11" s="17"/>
    </row>
    <row r="12" spans="1:7" x14ac:dyDescent="0.3">
      <c r="A12" s="11"/>
      <c r="B12" s="11"/>
      <c r="C12" s="18">
        <v>0</v>
      </c>
      <c r="D12" s="18"/>
    </row>
    <row r="13" spans="1:7" ht="36" customHeight="1" x14ac:dyDescent="0.3">
      <c r="A13" s="11" t="s">
        <v>47</v>
      </c>
      <c r="B13" s="11"/>
      <c r="C13" s="11"/>
      <c r="D13" s="9" t="e">
        <f>C15/C16</f>
        <v>#DIV/0!</v>
      </c>
    </row>
    <row r="14" spans="1:7" ht="31.2" x14ac:dyDescent="0.3">
      <c r="A14" s="7" t="s">
        <v>0</v>
      </c>
      <c r="B14" s="5" t="s">
        <v>59</v>
      </c>
      <c r="C14" s="12"/>
      <c r="D14" s="12"/>
    </row>
    <row r="15" spans="1:7" ht="31.2" x14ac:dyDescent="0.3">
      <c r="A15" s="1">
        <v>1</v>
      </c>
      <c r="B15" s="8" t="s">
        <v>134</v>
      </c>
      <c r="C15" s="13">
        <v>0</v>
      </c>
      <c r="D15" s="13"/>
    </row>
    <row r="16" spans="1:7" ht="31.2" x14ac:dyDescent="0.3">
      <c r="A16" s="1">
        <v>2</v>
      </c>
      <c r="B16" s="8" t="s">
        <v>135</v>
      </c>
      <c r="C16" s="13">
        <v>0</v>
      </c>
      <c r="D16" s="13"/>
    </row>
  </sheetData>
  <mergeCells count="17">
    <mergeCell ref="A7:C7"/>
    <mergeCell ref="C8:D8"/>
    <mergeCell ref="C9:D9"/>
    <mergeCell ref="C10:D10"/>
    <mergeCell ref="A1:D1"/>
    <mergeCell ref="A2:C2"/>
    <mergeCell ref="C3:D3"/>
    <mergeCell ref="C4:D4"/>
    <mergeCell ref="C5:D5"/>
    <mergeCell ref="C6:D6"/>
    <mergeCell ref="A11:B12"/>
    <mergeCell ref="C11:D11"/>
    <mergeCell ref="C12:D12"/>
    <mergeCell ref="C16:D16"/>
    <mergeCell ref="A13:C13"/>
    <mergeCell ref="C14:D14"/>
    <mergeCell ref="C15:D15"/>
  </mergeCells>
  <pageMargins left="0.7" right="0.7" top="0.75" bottom="0.75" header="0.3" footer="0.3"/>
  <pageSetup paperSize="9" scale="5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C11" sqref="C11:D11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16" t="s">
        <v>136</v>
      </c>
      <c r="B1" s="16"/>
      <c r="C1" s="16"/>
      <c r="D1" s="16"/>
    </row>
    <row r="2" spans="1:7" ht="21" customHeight="1" x14ac:dyDescent="0.3">
      <c r="A2" s="11" t="s">
        <v>48</v>
      </c>
      <c r="B2" s="11"/>
      <c r="C2" s="17" t="s">
        <v>28</v>
      </c>
      <c r="D2" s="17"/>
      <c r="F2" s="2"/>
      <c r="G2" t="s">
        <v>73</v>
      </c>
    </row>
    <row r="3" spans="1:7" x14ac:dyDescent="0.3">
      <c r="A3" s="11"/>
      <c r="B3" s="11"/>
      <c r="C3" s="18">
        <v>1</v>
      </c>
      <c r="D3" s="18"/>
    </row>
    <row r="4" spans="1:7" ht="33.75" customHeight="1" x14ac:dyDescent="0.3">
      <c r="A4" s="11" t="s">
        <v>49</v>
      </c>
      <c r="B4" s="11"/>
      <c r="C4" s="11"/>
      <c r="D4" s="9">
        <f>(C6-C7)/C7</f>
        <v>-1.3205133495646431E-2</v>
      </c>
    </row>
    <row r="5" spans="1:7" ht="31.5" customHeight="1" x14ac:dyDescent="0.3">
      <c r="A5" s="7" t="s">
        <v>0</v>
      </c>
      <c r="B5" s="5" t="s">
        <v>59</v>
      </c>
      <c r="C5" s="12" t="s">
        <v>60</v>
      </c>
      <c r="D5" s="12"/>
    </row>
    <row r="6" spans="1:7" ht="46.8" x14ac:dyDescent="0.3">
      <c r="A6" s="1">
        <v>1</v>
      </c>
      <c r="B6" s="8" t="s">
        <v>137</v>
      </c>
      <c r="C6" s="13">
        <v>2391.3000000000002</v>
      </c>
      <c r="D6" s="13"/>
    </row>
    <row r="7" spans="1:7" ht="62.4" x14ac:dyDescent="0.3">
      <c r="A7" s="1">
        <v>2</v>
      </c>
      <c r="B7" s="8" t="s">
        <v>138</v>
      </c>
      <c r="C7" s="14">
        <v>2423.3000000000002</v>
      </c>
      <c r="D7" s="15"/>
    </row>
    <row r="8" spans="1:7" ht="34.5" customHeight="1" x14ac:dyDescent="0.3">
      <c r="A8" s="11" t="s">
        <v>50</v>
      </c>
      <c r="B8" s="11"/>
      <c r="C8" s="11"/>
      <c r="D8" s="10">
        <f>(ABS(C10-C11))/C11</f>
        <v>0.60194656488549636</v>
      </c>
    </row>
    <row r="9" spans="1:7" ht="31.2" x14ac:dyDescent="0.3">
      <c r="A9" s="7" t="s">
        <v>0</v>
      </c>
      <c r="B9" s="5" t="s">
        <v>59</v>
      </c>
      <c r="C9" s="12" t="s">
        <v>60</v>
      </c>
      <c r="D9" s="12"/>
    </row>
    <row r="10" spans="1:7" ht="46.8" x14ac:dyDescent="0.3">
      <c r="A10" s="1">
        <v>1</v>
      </c>
      <c r="B10" s="8" t="s">
        <v>139</v>
      </c>
      <c r="C10" s="13">
        <v>4197.1000000000004</v>
      </c>
      <c r="D10" s="13"/>
    </row>
    <row r="11" spans="1:7" ht="46.8" x14ac:dyDescent="0.3">
      <c r="A11" s="1">
        <v>2</v>
      </c>
      <c r="B11" s="8" t="s">
        <v>140</v>
      </c>
      <c r="C11" s="13">
        <v>2620</v>
      </c>
      <c r="D11" s="13"/>
    </row>
    <row r="12" spans="1:7" ht="34.5" customHeight="1" x14ac:dyDescent="0.3">
      <c r="A12" s="11" t="s">
        <v>51</v>
      </c>
      <c r="B12" s="11"/>
      <c r="C12" s="11"/>
      <c r="D12" s="9">
        <f>C17/((C14+C15+C16)/3)</f>
        <v>1.438731284475965</v>
      </c>
    </row>
    <row r="13" spans="1:7" ht="31.2" x14ac:dyDescent="0.3">
      <c r="A13" s="7" t="s">
        <v>0</v>
      </c>
      <c r="B13" s="5" t="s">
        <v>59</v>
      </c>
      <c r="C13" s="12" t="s">
        <v>60</v>
      </c>
      <c r="D13" s="12"/>
    </row>
    <row r="14" spans="1:7" ht="46.8" x14ac:dyDescent="0.3">
      <c r="A14" s="1">
        <v>1</v>
      </c>
      <c r="B14" s="8" t="s">
        <v>141</v>
      </c>
      <c r="C14" s="13">
        <v>658.7</v>
      </c>
      <c r="D14" s="13"/>
    </row>
    <row r="15" spans="1:7" ht="46.8" x14ac:dyDescent="0.3">
      <c r="A15" s="1">
        <v>2</v>
      </c>
      <c r="B15" s="8" t="s">
        <v>142</v>
      </c>
      <c r="C15" s="14">
        <v>975</v>
      </c>
      <c r="D15" s="15"/>
    </row>
    <row r="16" spans="1:7" ht="46.8" x14ac:dyDescent="0.3">
      <c r="A16" s="1">
        <v>3</v>
      </c>
      <c r="B16" s="8" t="s">
        <v>143</v>
      </c>
      <c r="C16" s="14">
        <v>1411.9</v>
      </c>
      <c r="D16" s="15"/>
    </row>
    <row r="17" spans="1:4" ht="46.8" x14ac:dyDescent="0.3">
      <c r="A17" s="1">
        <v>4</v>
      </c>
      <c r="B17" s="8" t="s">
        <v>144</v>
      </c>
      <c r="C17" s="14">
        <v>1460.6</v>
      </c>
      <c r="D17" s="15"/>
    </row>
    <row r="18" spans="1:4" ht="21" customHeight="1" x14ac:dyDescent="0.3">
      <c r="A18" s="11" t="s">
        <v>52</v>
      </c>
      <c r="B18" s="11"/>
      <c r="C18" s="17" t="s">
        <v>28</v>
      </c>
      <c r="D18" s="17"/>
    </row>
    <row r="19" spans="1:4" ht="27" customHeight="1" x14ac:dyDescent="0.3">
      <c r="A19" s="11"/>
      <c r="B19" s="11"/>
      <c r="C19" s="18">
        <v>1</v>
      </c>
      <c r="D19" s="18"/>
    </row>
    <row r="20" spans="1:4" ht="21" customHeight="1" x14ac:dyDescent="0.3">
      <c r="A20" s="11" t="s">
        <v>53</v>
      </c>
      <c r="B20" s="11"/>
      <c r="C20" s="17" t="s">
        <v>28</v>
      </c>
      <c r="D20" s="17"/>
    </row>
    <row r="21" spans="1:4" ht="27" customHeight="1" x14ac:dyDescent="0.3">
      <c r="A21" s="11"/>
      <c r="B21" s="11"/>
      <c r="C21" s="18">
        <v>0</v>
      </c>
      <c r="D21" s="18"/>
    </row>
    <row r="22" spans="1:4" ht="54" customHeight="1" x14ac:dyDescent="0.3">
      <c r="A22" s="11" t="s">
        <v>54</v>
      </c>
      <c r="B22" s="11"/>
      <c r="C22" s="11"/>
      <c r="D22" s="9" t="e">
        <f>C24/C25</f>
        <v>#DIV/0!</v>
      </c>
    </row>
    <row r="23" spans="1:4" ht="31.2" x14ac:dyDescent="0.3">
      <c r="A23" s="7" t="s">
        <v>0</v>
      </c>
      <c r="B23" s="5" t="s">
        <v>59</v>
      </c>
      <c r="C23" s="12" t="s">
        <v>60</v>
      </c>
      <c r="D23" s="12"/>
    </row>
    <row r="24" spans="1:4" ht="46.8" x14ac:dyDescent="0.3">
      <c r="A24" s="1">
        <v>1</v>
      </c>
      <c r="B24" s="8" t="s">
        <v>145</v>
      </c>
      <c r="C24" s="13">
        <v>0</v>
      </c>
      <c r="D24" s="13"/>
    </row>
    <row r="25" spans="1:4" ht="31.2" x14ac:dyDescent="0.3">
      <c r="A25" s="1">
        <v>2</v>
      </c>
      <c r="B25" s="8" t="s">
        <v>146</v>
      </c>
      <c r="C25" s="13">
        <v>0</v>
      </c>
      <c r="D25" s="13"/>
    </row>
    <row r="26" spans="1:4" ht="21" customHeight="1" x14ac:dyDescent="0.3">
      <c r="A26" s="11" t="s">
        <v>55</v>
      </c>
      <c r="B26" s="11"/>
      <c r="C26" s="17" t="s">
        <v>28</v>
      </c>
      <c r="D26" s="17"/>
    </row>
    <row r="27" spans="1:4" ht="27" customHeight="1" x14ac:dyDescent="0.3">
      <c r="A27" s="11"/>
      <c r="B27" s="11"/>
      <c r="C27" s="18">
        <v>1</v>
      </c>
      <c r="D27" s="18"/>
    </row>
  </sheetData>
  <mergeCells count="31">
    <mergeCell ref="A1:D1"/>
    <mergeCell ref="A4:C4"/>
    <mergeCell ref="C5:D5"/>
    <mergeCell ref="C6:D6"/>
    <mergeCell ref="C7:D7"/>
    <mergeCell ref="C19:D19"/>
    <mergeCell ref="A20:B21"/>
    <mergeCell ref="C20:D20"/>
    <mergeCell ref="A8:C8"/>
    <mergeCell ref="C9:D9"/>
    <mergeCell ref="C10:D10"/>
    <mergeCell ref="C11:D11"/>
    <mergeCell ref="A12:C12"/>
    <mergeCell ref="C13:D13"/>
    <mergeCell ref="C21:D21"/>
    <mergeCell ref="A26:B27"/>
    <mergeCell ref="C26:D26"/>
    <mergeCell ref="C27:D27"/>
    <mergeCell ref="A2:B3"/>
    <mergeCell ref="C2:D2"/>
    <mergeCell ref="C3:D3"/>
    <mergeCell ref="C16:D16"/>
    <mergeCell ref="A18:B19"/>
    <mergeCell ref="C25:D25"/>
    <mergeCell ref="C14:D14"/>
    <mergeCell ref="C15:D15"/>
    <mergeCell ref="C17:D17"/>
    <mergeCell ref="A22:C22"/>
    <mergeCell ref="C23:D23"/>
    <mergeCell ref="C24:D24"/>
    <mergeCell ref="C18:D18"/>
  </mergeCells>
  <pageMargins left="0.7" right="0.7" top="0.75" bottom="0.75" header="0.3" footer="0.3"/>
  <pageSetup paperSize="9" scale="5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E18" sqref="E18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16" t="s">
        <v>147</v>
      </c>
      <c r="B1" s="16"/>
      <c r="C1" s="16"/>
      <c r="D1" s="16"/>
    </row>
    <row r="2" spans="1:7" ht="33.75" customHeight="1" x14ac:dyDescent="0.3">
      <c r="A2" s="11" t="s">
        <v>56</v>
      </c>
      <c r="B2" s="11"/>
      <c r="C2" s="11"/>
      <c r="D2" s="9" t="e">
        <f>C4/C5</f>
        <v>#DIV/0!</v>
      </c>
      <c r="F2" s="2"/>
      <c r="G2" t="s">
        <v>73</v>
      </c>
    </row>
    <row r="3" spans="1:7" ht="31.5" customHeight="1" x14ac:dyDescent="0.3">
      <c r="A3" s="7" t="s">
        <v>0</v>
      </c>
      <c r="B3" s="5" t="s">
        <v>59</v>
      </c>
      <c r="C3" s="12" t="s">
        <v>60</v>
      </c>
      <c r="D3" s="12"/>
    </row>
    <row r="4" spans="1:7" ht="31.2" x14ac:dyDescent="0.3">
      <c r="A4" s="1">
        <v>1</v>
      </c>
      <c r="B4" s="8" t="s">
        <v>148</v>
      </c>
      <c r="C4" s="13"/>
      <c r="D4" s="13"/>
    </row>
    <row r="5" spans="1:7" ht="31.2" x14ac:dyDescent="0.3">
      <c r="A5" s="1">
        <v>2</v>
      </c>
      <c r="B5" s="8" t="s">
        <v>149</v>
      </c>
      <c r="C5" s="13"/>
      <c r="D5" s="13"/>
    </row>
    <row r="6" spans="1:7" ht="33.75" customHeight="1" x14ac:dyDescent="0.3">
      <c r="A6" s="19" t="s">
        <v>57</v>
      </c>
      <c r="B6" s="20"/>
      <c r="C6" s="21"/>
      <c r="D6" s="10" t="e">
        <f>C8/C9</f>
        <v>#DIV/0!</v>
      </c>
    </row>
    <row r="7" spans="1:7" ht="31.2" x14ac:dyDescent="0.3">
      <c r="A7" s="7" t="s">
        <v>0</v>
      </c>
      <c r="B7" s="5" t="s">
        <v>59</v>
      </c>
      <c r="C7" s="22" t="s">
        <v>60</v>
      </c>
      <c r="D7" s="23"/>
    </row>
    <row r="8" spans="1:7" ht="31.2" x14ac:dyDescent="0.3">
      <c r="A8" s="1">
        <v>1</v>
      </c>
      <c r="B8" s="8" t="s">
        <v>150</v>
      </c>
      <c r="C8" s="14"/>
      <c r="D8" s="15"/>
    </row>
    <row r="9" spans="1:7" ht="31.2" x14ac:dyDescent="0.3">
      <c r="A9" s="1">
        <v>2</v>
      </c>
      <c r="B9" s="8" t="s">
        <v>151</v>
      </c>
      <c r="C9" s="14"/>
      <c r="D9" s="15"/>
    </row>
    <row r="10" spans="1:7" ht="15.75" customHeight="1" x14ac:dyDescent="0.3">
      <c r="A10" s="19" t="s">
        <v>58</v>
      </c>
      <c r="B10" s="20"/>
      <c r="C10" s="21"/>
      <c r="D10" s="10" t="e">
        <f>C12/C13</f>
        <v>#DIV/0!</v>
      </c>
    </row>
    <row r="11" spans="1:7" ht="31.2" x14ac:dyDescent="0.3">
      <c r="A11" s="7" t="s">
        <v>0</v>
      </c>
      <c r="B11" s="5" t="s">
        <v>59</v>
      </c>
      <c r="C11" s="22" t="s">
        <v>60</v>
      </c>
      <c r="D11" s="23"/>
    </row>
    <row r="12" spans="1:7" ht="31.2" x14ac:dyDescent="0.3">
      <c r="A12" s="1">
        <v>1</v>
      </c>
      <c r="B12" s="8" t="s">
        <v>152</v>
      </c>
      <c r="C12" s="14"/>
      <c r="D12" s="15"/>
    </row>
    <row r="13" spans="1:7" ht="31.2" x14ac:dyDescent="0.3">
      <c r="A13" s="1">
        <v>2</v>
      </c>
      <c r="B13" s="8" t="s">
        <v>153</v>
      </c>
      <c r="C13" s="14"/>
      <c r="D13" s="15"/>
    </row>
  </sheetData>
  <mergeCells count="13">
    <mergeCell ref="A1:D1"/>
    <mergeCell ref="A2:C2"/>
    <mergeCell ref="C3:D3"/>
    <mergeCell ref="C4:D4"/>
    <mergeCell ref="C5:D5"/>
    <mergeCell ref="A6:C6"/>
    <mergeCell ref="A10:C10"/>
    <mergeCell ref="C11:D11"/>
    <mergeCell ref="C12:D12"/>
    <mergeCell ref="C13:D13"/>
    <mergeCell ref="C7:D7"/>
    <mergeCell ref="C8:D8"/>
    <mergeCell ref="C9:D9"/>
  </mergeCells>
  <pageMargins left="0.7" right="0.7" top="0.75" bottom="0.75" header="0.3" footer="0.3"/>
  <pageSetup paperSize="9" scale="5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C25" sqref="C25"/>
    </sheetView>
  </sheetViews>
  <sheetFormatPr defaultRowHeight="15.6" x14ac:dyDescent="0.3"/>
  <cols>
    <col min="1" max="1" width="69.19921875" customWidth="1"/>
    <col min="2" max="2" width="1.5" customWidth="1"/>
    <col min="3" max="3" width="37.3984375" customWidth="1"/>
  </cols>
  <sheetData>
    <row r="1" spans="1:6" x14ac:dyDescent="0.3">
      <c r="A1" s="25" t="s">
        <v>61</v>
      </c>
      <c r="B1" s="25"/>
      <c r="C1" s="25"/>
    </row>
    <row r="2" spans="1:6" ht="31.5" customHeight="1" x14ac:dyDescent="0.3">
      <c r="A2" s="24" t="s">
        <v>1</v>
      </c>
      <c r="B2" s="12" t="s">
        <v>62</v>
      </c>
      <c r="C2" s="12"/>
      <c r="E2" s="2"/>
      <c r="F2" t="s">
        <v>73</v>
      </c>
    </row>
    <row r="3" spans="1:6" x14ac:dyDescent="0.3">
      <c r="A3" s="24"/>
      <c r="B3" s="18"/>
      <c r="C3" s="18"/>
    </row>
    <row r="4" spans="1:6" ht="31.5" customHeight="1" x14ac:dyDescent="0.3">
      <c r="A4" s="26" t="s">
        <v>2</v>
      </c>
      <c r="B4" s="12" t="s">
        <v>62</v>
      </c>
      <c r="C4" s="12"/>
    </row>
    <row r="5" spans="1:6" x14ac:dyDescent="0.3">
      <c r="A5" s="26"/>
      <c r="B5" s="18"/>
      <c r="C5" s="18"/>
    </row>
    <row r="6" spans="1:6" ht="31.5" customHeight="1" x14ac:dyDescent="0.3">
      <c r="A6" s="24" t="s">
        <v>3</v>
      </c>
      <c r="B6" s="12" t="s">
        <v>62</v>
      </c>
      <c r="C6" s="12"/>
    </row>
    <row r="7" spans="1:6" x14ac:dyDescent="0.3">
      <c r="A7" s="24"/>
      <c r="B7" s="18"/>
      <c r="C7" s="18"/>
    </row>
    <row r="8" spans="1:6" ht="31.5" customHeight="1" x14ac:dyDescent="0.3">
      <c r="A8" s="24" t="s">
        <v>4</v>
      </c>
      <c r="B8" s="12" t="s">
        <v>62</v>
      </c>
      <c r="C8" s="12"/>
    </row>
    <row r="9" spans="1:6" x14ac:dyDescent="0.3">
      <c r="A9" s="24"/>
      <c r="B9" s="18"/>
      <c r="C9" s="18"/>
    </row>
    <row r="10" spans="1:6" ht="31.5" customHeight="1" x14ac:dyDescent="0.3">
      <c r="A10" s="24" t="s">
        <v>5</v>
      </c>
      <c r="B10" s="12" t="s">
        <v>62</v>
      </c>
      <c r="C10" s="12"/>
    </row>
    <row r="11" spans="1:6" x14ac:dyDescent="0.3">
      <c r="A11" s="24"/>
      <c r="B11" s="18"/>
      <c r="C11" s="18"/>
    </row>
  </sheetData>
  <mergeCells count="16">
    <mergeCell ref="A10:A11"/>
    <mergeCell ref="A1:C1"/>
    <mergeCell ref="A2:A3"/>
    <mergeCell ref="A4:A5"/>
    <mergeCell ref="A6:A7"/>
    <mergeCell ref="A8:A9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5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G16" sqref="G16"/>
    </sheetView>
  </sheetViews>
  <sheetFormatPr defaultRowHeight="15.6" x14ac:dyDescent="0.3"/>
  <cols>
    <col min="1" max="1" width="69.19921875" customWidth="1"/>
    <col min="2" max="2" width="26.59765625" customWidth="1"/>
    <col min="3" max="3" width="55.5" customWidth="1"/>
    <col min="7" max="7" width="24" customWidth="1"/>
  </cols>
  <sheetData>
    <row r="1" spans="1:7" ht="33" customHeight="1" x14ac:dyDescent="0.3">
      <c r="A1" s="25" t="s">
        <v>63</v>
      </c>
      <c r="B1" s="25"/>
      <c r="C1" s="25"/>
    </row>
    <row r="2" spans="1:7" ht="31.5" customHeight="1" x14ac:dyDescent="0.3">
      <c r="A2" s="11" t="s">
        <v>6</v>
      </c>
      <c r="B2" s="17" t="s">
        <v>71</v>
      </c>
      <c r="C2" s="17"/>
      <c r="F2" s="2"/>
      <c r="G2" t="s">
        <v>73</v>
      </c>
    </row>
    <row r="3" spans="1:7" x14ac:dyDescent="0.3">
      <c r="A3" s="11"/>
      <c r="B3" s="18"/>
      <c r="C3" s="18"/>
    </row>
    <row r="4" spans="1:7" ht="31.5" customHeight="1" x14ac:dyDescent="0.3">
      <c r="A4" s="11" t="s">
        <v>7</v>
      </c>
      <c r="B4" s="17" t="s">
        <v>71</v>
      </c>
      <c r="C4" s="17"/>
    </row>
    <row r="5" spans="1:7" x14ac:dyDescent="0.3">
      <c r="A5" s="11"/>
      <c r="B5" s="18"/>
      <c r="C5" s="18"/>
    </row>
    <row r="6" spans="1:7" ht="31.5" customHeight="1" x14ac:dyDescent="0.3">
      <c r="A6" s="11" t="s">
        <v>8</v>
      </c>
      <c r="B6" s="17" t="s">
        <v>71</v>
      </c>
      <c r="C6" s="17"/>
    </row>
    <row r="7" spans="1:7" x14ac:dyDescent="0.3">
      <c r="A7" s="11"/>
      <c r="B7" s="18"/>
      <c r="C7" s="18"/>
    </row>
    <row r="8" spans="1:7" ht="31.5" customHeight="1" x14ac:dyDescent="0.3">
      <c r="A8" s="11" t="s">
        <v>9</v>
      </c>
      <c r="B8" s="17" t="s">
        <v>71</v>
      </c>
      <c r="C8" s="17"/>
    </row>
    <row r="9" spans="1:7" x14ac:dyDescent="0.3">
      <c r="A9" s="11"/>
      <c r="B9" s="18"/>
      <c r="C9" s="18"/>
    </row>
    <row r="10" spans="1:7" ht="34.5" customHeight="1" x14ac:dyDescent="0.3">
      <c r="A10" s="11" t="s">
        <v>64</v>
      </c>
      <c r="B10" s="11"/>
      <c r="C10" s="11"/>
    </row>
    <row r="11" spans="1:7" ht="62.4" x14ac:dyDescent="0.3">
      <c r="A11" s="5" t="s">
        <v>70</v>
      </c>
      <c r="B11" s="3" t="s">
        <v>34</v>
      </c>
      <c r="C11" s="6" t="s">
        <v>33</v>
      </c>
    </row>
    <row r="12" spans="1:7" x14ac:dyDescent="0.3">
      <c r="A12" s="4" t="s">
        <v>65</v>
      </c>
      <c r="B12" s="2"/>
      <c r="C12" s="2"/>
    </row>
    <row r="13" spans="1:7" x14ac:dyDescent="0.3">
      <c r="A13" s="4" t="s">
        <v>66</v>
      </c>
      <c r="B13" s="2"/>
      <c r="C13" s="2"/>
    </row>
    <row r="14" spans="1:7" x14ac:dyDescent="0.3">
      <c r="A14" s="4" t="s">
        <v>67</v>
      </c>
      <c r="B14" s="2"/>
      <c r="C14" s="2"/>
    </row>
    <row r="15" spans="1:7" x14ac:dyDescent="0.3">
      <c r="A15" s="4" t="s">
        <v>68</v>
      </c>
      <c r="B15" s="2"/>
      <c r="C15" s="2"/>
    </row>
    <row r="16" spans="1:7" x14ac:dyDescent="0.3">
      <c r="A16" s="4" t="s">
        <v>69</v>
      </c>
      <c r="B16" s="2"/>
      <c r="C16" s="2"/>
    </row>
    <row r="17" spans="1:3" x14ac:dyDescent="0.3">
      <c r="A17" s="11" t="s">
        <v>72</v>
      </c>
      <c r="B17" s="11"/>
      <c r="C17" s="11"/>
    </row>
    <row r="18" spans="1:3" ht="63.75" customHeight="1" x14ac:dyDescent="0.3">
      <c r="A18" s="5" t="s">
        <v>70</v>
      </c>
      <c r="B18" s="12" t="s">
        <v>29</v>
      </c>
      <c r="C18" s="12"/>
    </row>
    <row r="19" spans="1:3" x14ac:dyDescent="0.3">
      <c r="A19" s="4" t="s">
        <v>65</v>
      </c>
      <c r="B19" s="13"/>
      <c r="C19" s="13"/>
    </row>
    <row r="20" spans="1:3" x14ac:dyDescent="0.3">
      <c r="A20" s="4" t="s">
        <v>66</v>
      </c>
      <c r="B20" s="13"/>
      <c r="C20" s="13"/>
    </row>
    <row r="21" spans="1:3" x14ac:dyDescent="0.3">
      <c r="A21" s="4" t="s">
        <v>67</v>
      </c>
      <c r="B21" s="13"/>
      <c r="C21" s="13"/>
    </row>
    <row r="22" spans="1:3" x14ac:dyDescent="0.3">
      <c r="A22" s="4" t="s">
        <v>68</v>
      </c>
      <c r="B22" s="13"/>
      <c r="C22" s="13"/>
    </row>
    <row r="23" spans="1:3" x14ac:dyDescent="0.3">
      <c r="A23" s="4" t="s">
        <v>69</v>
      </c>
      <c r="B23" s="13"/>
      <c r="C23" s="13"/>
    </row>
    <row r="24" spans="1:3" x14ac:dyDescent="0.3">
      <c r="A24" s="27" t="s">
        <v>10</v>
      </c>
      <c r="B24" s="27"/>
      <c r="C24" s="27"/>
    </row>
    <row r="25" spans="1:3" ht="32.25" customHeight="1" x14ac:dyDescent="0.3">
      <c r="A25" s="5" t="s">
        <v>70</v>
      </c>
      <c r="B25" s="12" t="s">
        <v>31</v>
      </c>
      <c r="C25" s="12"/>
    </row>
    <row r="26" spans="1:3" x14ac:dyDescent="0.3">
      <c r="A26" s="4" t="s">
        <v>65</v>
      </c>
      <c r="B26" s="13"/>
      <c r="C26" s="13"/>
    </row>
    <row r="27" spans="1:3" x14ac:dyDescent="0.3">
      <c r="A27" s="4" t="s">
        <v>66</v>
      </c>
      <c r="B27" s="13"/>
      <c r="C27" s="13"/>
    </row>
    <row r="28" spans="1:3" x14ac:dyDescent="0.3">
      <c r="A28" s="4" t="s">
        <v>67</v>
      </c>
      <c r="B28" s="13"/>
      <c r="C28" s="13"/>
    </row>
    <row r="29" spans="1:3" x14ac:dyDescent="0.3">
      <c r="A29" s="4" t="s">
        <v>68</v>
      </c>
      <c r="B29" s="13"/>
      <c r="C29" s="13"/>
    </row>
    <row r="30" spans="1:3" x14ac:dyDescent="0.3">
      <c r="A30" s="4" t="s">
        <v>69</v>
      </c>
      <c r="B30" s="13"/>
      <c r="C30" s="13"/>
    </row>
    <row r="31" spans="1:3" x14ac:dyDescent="0.3">
      <c r="A31" s="27" t="s">
        <v>11</v>
      </c>
      <c r="B31" s="27"/>
      <c r="C31" s="27"/>
    </row>
    <row r="32" spans="1:3" ht="96.75" customHeight="1" x14ac:dyDescent="0.3">
      <c r="A32" s="5" t="s">
        <v>70</v>
      </c>
      <c r="B32" s="12" t="s">
        <v>30</v>
      </c>
      <c r="C32" s="12"/>
    </row>
    <row r="33" spans="1:3" x14ac:dyDescent="0.3">
      <c r="A33" s="4" t="s">
        <v>65</v>
      </c>
      <c r="B33" s="13"/>
      <c r="C33" s="13"/>
    </row>
    <row r="34" spans="1:3" x14ac:dyDescent="0.3">
      <c r="A34" s="4" t="s">
        <v>66</v>
      </c>
      <c r="B34" s="13"/>
      <c r="C34" s="13"/>
    </row>
    <row r="35" spans="1:3" x14ac:dyDescent="0.3">
      <c r="A35" s="4" t="s">
        <v>67</v>
      </c>
      <c r="B35" s="13"/>
      <c r="C35" s="13"/>
    </row>
    <row r="36" spans="1:3" x14ac:dyDescent="0.3">
      <c r="A36" s="4" t="s">
        <v>68</v>
      </c>
      <c r="B36" s="13"/>
      <c r="C36" s="13"/>
    </row>
    <row r="37" spans="1:3" x14ac:dyDescent="0.3">
      <c r="A37" s="4" t="s">
        <v>69</v>
      </c>
      <c r="B37" s="13"/>
      <c r="C37" s="13"/>
    </row>
    <row r="38" spans="1:3" ht="33" customHeight="1" x14ac:dyDescent="0.3">
      <c r="A38" s="28" t="s">
        <v>12</v>
      </c>
      <c r="B38" s="28"/>
      <c r="C38" s="28"/>
    </row>
    <row r="39" spans="1:3" ht="48" customHeight="1" x14ac:dyDescent="0.3">
      <c r="A39" s="5" t="s">
        <v>70</v>
      </c>
      <c r="B39" s="12" t="s">
        <v>32</v>
      </c>
      <c r="C39" s="12"/>
    </row>
    <row r="40" spans="1:3" x14ac:dyDescent="0.3">
      <c r="A40" s="4" t="s">
        <v>65</v>
      </c>
      <c r="B40" s="13"/>
      <c r="C40" s="13"/>
    </row>
    <row r="41" spans="1:3" x14ac:dyDescent="0.3">
      <c r="A41" s="4" t="s">
        <v>66</v>
      </c>
      <c r="B41" s="13"/>
      <c r="C41" s="13"/>
    </row>
    <row r="42" spans="1:3" x14ac:dyDescent="0.3">
      <c r="A42" s="4" t="s">
        <v>67</v>
      </c>
      <c r="B42" s="13"/>
      <c r="C42" s="13"/>
    </row>
    <row r="43" spans="1:3" x14ac:dyDescent="0.3">
      <c r="A43" s="4" t="s">
        <v>68</v>
      </c>
      <c r="B43" s="13"/>
      <c r="C43" s="13"/>
    </row>
    <row r="44" spans="1:3" x14ac:dyDescent="0.3">
      <c r="A44" s="4" t="s">
        <v>69</v>
      </c>
      <c r="B44" s="13"/>
      <c r="C44" s="13"/>
    </row>
  </sheetData>
  <mergeCells count="42">
    <mergeCell ref="B43:C43"/>
    <mergeCell ref="B44:C44"/>
    <mergeCell ref="B37:C37"/>
    <mergeCell ref="A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A31:C31"/>
    <mergeCell ref="B32:C32"/>
    <mergeCell ref="B33:C33"/>
    <mergeCell ref="B34:C34"/>
    <mergeCell ref="B35:C35"/>
    <mergeCell ref="A6:A7"/>
    <mergeCell ref="B6:C6"/>
    <mergeCell ref="B7:C7"/>
    <mergeCell ref="A24:C24"/>
    <mergeCell ref="A8:A9"/>
    <mergeCell ref="B8:C8"/>
    <mergeCell ref="B9:C9"/>
    <mergeCell ref="A10:C10"/>
    <mergeCell ref="A17:C17"/>
    <mergeCell ref="B18:C18"/>
    <mergeCell ref="B19:C19"/>
    <mergeCell ref="B20:C20"/>
    <mergeCell ref="B21:C21"/>
    <mergeCell ref="B22:C22"/>
    <mergeCell ref="B23:C23"/>
    <mergeCell ref="A1:C1"/>
    <mergeCell ref="A2:A3"/>
    <mergeCell ref="B2:C2"/>
    <mergeCell ref="B3:C3"/>
    <mergeCell ref="A4:A5"/>
    <mergeCell ref="B4:C4"/>
    <mergeCell ref="B5:C5"/>
  </mergeCells>
  <pageMargins left="0.7" right="0.7" top="0.75" bottom="0.75" header="0.3" footer="0.3"/>
  <pageSetup paperSize="9" scale="40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>
      <selection activeCell="E18" sqref="A18:XFD19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29" t="s">
        <v>74</v>
      </c>
      <c r="B1" s="29"/>
      <c r="C1" s="29"/>
      <c r="D1" s="29"/>
    </row>
    <row r="2" spans="1:7" ht="48" customHeight="1" x14ac:dyDescent="0.3">
      <c r="A2" s="11" t="s">
        <v>13</v>
      </c>
      <c r="B2" s="11"/>
      <c r="C2" s="11"/>
      <c r="D2" s="9" t="e">
        <f>C4/C5</f>
        <v>#DIV/0!</v>
      </c>
      <c r="F2" s="2"/>
      <c r="G2" t="s">
        <v>73</v>
      </c>
    </row>
    <row r="3" spans="1:7" ht="31.5" customHeight="1" x14ac:dyDescent="0.3">
      <c r="A3" s="3" t="s">
        <v>0</v>
      </c>
      <c r="B3" s="5" t="s">
        <v>59</v>
      </c>
      <c r="C3" s="12" t="s">
        <v>60</v>
      </c>
      <c r="D3" s="12"/>
    </row>
    <row r="4" spans="1:7" x14ac:dyDescent="0.3">
      <c r="A4" s="1">
        <v>1</v>
      </c>
      <c r="B4" s="1" t="s">
        <v>75</v>
      </c>
      <c r="C4" s="13"/>
      <c r="D4" s="13"/>
    </row>
    <row r="5" spans="1:7" ht="31.2" x14ac:dyDescent="0.3">
      <c r="A5" s="1">
        <v>2</v>
      </c>
      <c r="B5" s="8" t="s">
        <v>76</v>
      </c>
      <c r="C5" s="13"/>
      <c r="D5" s="13"/>
    </row>
    <row r="6" spans="1:7" x14ac:dyDescent="0.3">
      <c r="A6" s="11" t="s">
        <v>14</v>
      </c>
      <c r="B6" s="11"/>
      <c r="C6" s="11"/>
      <c r="D6" s="10" t="e">
        <f>C8/C9</f>
        <v>#DIV/0!</v>
      </c>
    </row>
    <row r="7" spans="1:7" ht="31.2" x14ac:dyDescent="0.3">
      <c r="A7" s="3" t="s">
        <v>0</v>
      </c>
      <c r="B7" s="5" t="s">
        <v>59</v>
      </c>
      <c r="C7" s="12" t="s">
        <v>60</v>
      </c>
      <c r="D7" s="12"/>
    </row>
    <row r="8" spans="1:7" x14ac:dyDescent="0.3">
      <c r="A8" s="1">
        <v>1</v>
      </c>
      <c r="B8" s="1" t="s">
        <v>77</v>
      </c>
      <c r="C8" s="13"/>
      <c r="D8" s="13"/>
    </row>
    <row r="9" spans="1:7" x14ac:dyDescent="0.3">
      <c r="A9" s="1">
        <v>2</v>
      </c>
      <c r="B9" s="8" t="s">
        <v>78</v>
      </c>
      <c r="C9" s="13"/>
      <c r="D9" s="13"/>
    </row>
    <row r="10" spans="1:7" ht="46.5" customHeight="1" x14ac:dyDescent="0.3">
      <c r="A10" s="11" t="s">
        <v>15</v>
      </c>
      <c r="B10" s="11"/>
      <c r="C10" s="11"/>
      <c r="D10" s="9" t="e">
        <f>C12/C13</f>
        <v>#DIV/0!</v>
      </c>
    </row>
    <row r="11" spans="1:7" ht="31.2" x14ac:dyDescent="0.3">
      <c r="A11" s="3" t="s">
        <v>0</v>
      </c>
      <c r="B11" s="5" t="s">
        <v>59</v>
      </c>
      <c r="C11" s="12" t="s">
        <v>60</v>
      </c>
      <c r="D11" s="12"/>
    </row>
    <row r="12" spans="1:7" ht="33" customHeight="1" x14ac:dyDescent="0.3">
      <c r="A12" s="1">
        <v>1</v>
      </c>
      <c r="B12" s="8" t="s">
        <v>79</v>
      </c>
      <c r="C12" s="13"/>
      <c r="D12" s="13"/>
    </row>
    <row r="13" spans="1:7" ht="31.2" x14ac:dyDescent="0.3">
      <c r="A13" s="1">
        <v>2</v>
      </c>
      <c r="B13" s="8" t="s">
        <v>80</v>
      </c>
      <c r="C13" s="13"/>
      <c r="D13" s="13"/>
    </row>
    <row r="14" spans="1:7" x14ac:dyDescent="0.3">
      <c r="A14" s="11" t="s">
        <v>16</v>
      </c>
      <c r="B14" s="11"/>
      <c r="C14" s="11"/>
      <c r="D14" s="9" t="e">
        <f>C16/C17</f>
        <v>#DIV/0!</v>
      </c>
    </row>
    <row r="15" spans="1:7" ht="31.2" x14ac:dyDescent="0.3">
      <c r="A15" s="3" t="s">
        <v>0</v>
      </c>
      <c r="B15" s="5" t="s">
        <v>59</v>
      </c>
      <c r="C15" s="12" t="s">
        <v>60</v>
      </c>
      <c r="D15" s="12"/>
    </row>
    <row r="16" spans="1:7" x14ac:dyDescent="0.3">
      <c r="A16" s="1">
        <v>1</v>
      </c>
      <c r="B16" s="8" t="s">
        <v>81</v>
      </c>
      <c r="C16" s="13"/>
      <c r="D16" s="13"/>
    </row>
    <row r="17" spans="1:4" ht="31.2" x14ac:dyDescent="0.3">
      <c r="A17" s="1">
        <v>2</v>
      </c>
      <c r="B17" s="8" t="s">
        <v>82</v>
      </c>
      <c r="C17" s="13"/>
      <c r="D17" s="13"/>
    </row>
    <row r="18" spans="1:4" ht="31.5" customHeight="1" x14ac:dyDescent="0.3">
      <c r="A18" s="11" t="s">
        <v>17</v>
      </c>
      <c r="B18" s="11"/>
      <c r="C18" s="17" t="s">
        <v>62</v>
      </c>
      <c r="D18" s="17"/>
    </row>
    <row r="19" spans="1:4" x14ac:dyDescent="0.3">
      <c r="A19" s="11"/>
      <c r="B19" s="11"/>
      <c r="C19" s="18"/>
      <c r="D19" s="18"/>
    </row>
    <row r="20" spans="1:4" ht="33" customHeight="1" x14ac:dyDescent="0.3">
      <c r="A20" s="11" t="s">
        <v>18</v>
      </c>
      <c r="B20" s="11"/>
      <c r="C20" s="11"/>
      <c r="D20" s="9" t="e">
        <f>C22/C23</f>
        <v>#DIV/0!</v>
      </c>
    </row>
    <row r="21" spans="1:4" ht="31.2" x14ac:dyDescent="0.3">
      <c r="A21" s="3" t="s">
        <v>0</v>
      </c>
      <c r="B21" s="5" t="s">
        <v>59</v>
      </c>
      <c r="C21" s="12" t="s">
        <v>60</v>
      </c>
      <c r="D21" s="12"/>
    </row>
    <row r="22" spans="1:4" ht="31.2" x14ac:dyDescent="0.3">
      <c r="A22" s="1">
        <v>1</v>
      </c>
      <c r="B22" s="8" t="s">
        <v>83</v>
      </c>
      <c r="C22" s="13"/>
      <c r="D22" s="13"/>
    </row>
    <row r="23" spans="1:4" x14ac:dyDescent="0.3">
      <c r="A23" s="1">
        <v>2</v>
      </c>
      <c r="B23" s="8" t="s">
        <v>84</v>
      </c>
      <c r="C23" s="13"/>
      <c r="D23" s="13"/>
    </row>
    <row r="24" spans="1:4" x14ac:dyDescent="0.3">
      <c r="A24" s="11" t="s">
        <v>19</v>
      </c>
      <c r="B24" s="11"/>
      <c r="C24" s="11"/>
      <c r="D24" s="10" t="e">
        <f>((C26/C27)*(C27/C28)*(C28/C29))^(1/3)</f>
        <v>#DIV/0!</v>
      </c>
    </row>
    <row r="25" spans="1:4" ht="31.2" x14ac:dyDescent="0.3">
      <c r="A25" s="3" t="s">
        <v>0</v>
      </c>
      <c r="B25" s="5" t="s">
        <v>59</v>
      </c>
      <c r="C25" s="12" t="s">
        <v>60</v>
      </c>
      <c r="D25" s="12"/>
    </row>
    <row r="26" spans="1:4" x14ac:dyDescent="0.3">
      <c r="A26" s="1">
        <v>1</v>
      </c>
      <c r="B26" s="8" t="s">
        <v>85</v>
      </c>
      <c r="C26" s="13"/>
      <c r="D26" s="13"/>
    </row>
    <row r="27" spans="1:4" x14ac:dyDescent="0.3">
      <c r="A27" s="1">
        <v>2</v>
      </c>
      <c r="B27" s="8" t="s">
        <v>86</v>
      </c>
      <c r="C27" s="13"/>
      <c r="D27" s="13"/>
    </row>
    <row r="28" spans="1:4" ht="31.2" x14ac:dyDescent="0.3">
      <c r="A28" s="1">
        <v>3</v>
      </c>
      <c r="B28" s="8" t="s">
        <v>87</v>
      </c>
      <c r="C28" s="13"/>
      <c r="D28" s="13"/>
    </row>
    <row r="29" spans="1:4" ht="31.2" x14ac:dyDescent="0.3">
      <c r="A29" s="1">
        <v>4</v>
      </c>
      <c r="B29" s="8" t="s">
        <v>88</v>
      </c>
      <c r="C29" s="13"/>
      <c r="D29" s="13"/>
    </row>
    <row r="30" spans="1:4" ht="33" customHeight="1" x14ac:dyDescent="0.3">
      <c r="A30" s="11" t="s">
        <v>20</v>
      </c>
      <c r="B30" s="11"/>
      <c r="C30" s="11"/>
      <c r="D30" s="9" t="e">
        <f>C32/C33</f>
        <v>#DIV/0!</v>
      </c>
    </row>
    <row r="31" spans="1:4" ht="31.2" x14ac:dyDescent="0.3">
      <c r="A31" s="7" t="s">
        <v>0</v>
      </c>
      <c r="B31" s="5" t="s">
        <v>59</v>
      </c>
      <c r="C31" s="12" t="s">
        <v>60</v>
      </c>
      <c r="D31" s="12"/>
    </row>
    <row r="32" spans="1:4" x14ac:dyDescent="0.3">
      <c r="A32" s="1">
        <v>1</v>
      </c>
      <c r="B32" s="8" t="s">
        <v>90</v>
      </c>
      <c r="C32" s="13"/>
      <c r="D32" s="13"/>
    </row>
    <row r="33" spans="1:4" ht="31.2" x14ac:dyDescent="0.3">
      <c r="A33" s="1">
        <v>2</v>
      </c>
      <c r="B33" s="8" t="s">
        <v>89</v>
      </c>
      <c r="C33" s="13"/>
      <c r="D33" s="13"/>
    </row>
    <row r="34" spans="1:4" ht="33" customHeight="1" x14ac:dyDescent="0.3">
      <c r="A34" s="11" t="s">
        <v>21</v>
      </c>
      <c r="B34" s="11"/>
      <c r="C34" s="11"/>
      <c r="D34" s="9" t="e">
        <f>C36/C37</f>
        <v>#DIV/0!</v>
      </c>
    </row>
    <row r="35" spans="1:4" ht="31.2" x14ac:dyDescent="0.3">
      <c r="A35" s="7" t="s">
        <v>0</v>
      </c>
      <c r="B35" s="5" t="s">
        <v>59</v>
      </c>
      <c r="C35" s="12" t="s">
        <v>60</v>
      </c>
      <c r="D35" s="12"/>
    </row>
    <row r="36" spans="1:4" x14ac:dyDescent="0.3">
      <c r="A36" s="1">
        <v>1</v>
      </c>
      <c r="B36" s="8" t="s">
        <v>91</v>
      </c>
      <c r="C36" s="13"/>
      <c r="D36" s="13"/>
    </row>
    <row r="37" spans="1:4" ht="31.2" x14ac:dyDescent="0.3">
      <c r="A37" s="1">
        <v>2</v>
      </c>
      <c r="B37" s="8" t="s">
        <v>92</v>
      </c>
      <c r="C37" s="13"/>
      <c r="D37" s="13"/>
    </row>
    <row r="38" spans="1:4" ht="33" customHeight="1" x14ac:dyDescent="0.3">
      <c r="A38" s="11" t="s">
        <v>22</v>
      </c>
      <c r="B38" s="11"/>
      <c r="C38" s="11"/>
      <c r="D38" s="9" t="e">
        <f>C40/C41</f>
        <v>#DIV/0!</v>
      </c>
    </row>
    <row r="39" spans="1:4" ht="31.2" x14ac:dyDescent="0.3">
      <c r="A39" s="7" t="s">
        <v>0</v>
      </c>
      <c r="B39" s="5" t="s">
        <v>59</v>
      </c>
      <c r="C39" s="12" t="s">
        <v>60</v>
      </c>
      <c r="D39" s="12"/>
    </row>
    <row r="40" spans="1:4" ht="31.2" x14ac:dyDescent="0.3">
      <c r="A40" s="1">
        <v>1</v>
      </c>
      <c r="B40" s="8" t="s">
        <v>93</v>
      </c>
      <c r="C40" s="13"/>
      <c r="D40" s="13"/>
    </row>
    <row r="41" spans="1:4" ht="31.2" x14ac:dyDescent="0.3">
      <c r="A41" s="1">
        <v>2</v>
      </c>
      <c r="B41" s="8" t="s">
        <v>94</v>
      </c>
      <c r="C41" s="13"/>
      <c r="D41" s="13"/>
    </row>
    <row r="42" spans="1:4" ht="33" customHeight="1" x14ac:dyDescent="0.3">
      <c r="A42" s="11" t="s">
        <v>23</v>
      </c>
      <c r="B42" s="11"/>
      <c r="C42" s="11"/>
      <c r="D42" s="9" t="e">
        <f>C44/C45</f>
        <v>#DIV/0!</v>
      </c>
    </row>
    <row r="43" spans="1:4" ht="31.2" x14ac:dyDescent="0.3">
      <c r="A43" s="7" t="s">
        <v>0</v>
      </c>
      <c r="B43" s="5" t="s">
        <v>59</v>
      </c>
      <c r="C43" s="12" t="s">
        <v>60</v>
      </c>
      <c r="D43" s="12"/>
    </row>
    <row r="44" spans="1:4" ht="31.2" x14ac:dyDescent="0.3">
      <c r="A44" s="1">
        <v>1</v>
      </c>
      <c r="B44" s="8" t="s">
        <v>95</v>
      </c>
      <c r="C44" s="13"/>
      <c r="D44" s="13"/>
    </row>
    <row r="45" spans="1:4" x14ac:dyDescent="0.3">
      <c r="A45" s="1">
        <v>2</v>
      </c>
      <c r="B45" s="8" t="s">
        <v>84</v>
      </c>
      <c r="C45" s="13"/>
      <c r="D45" s="13"/>
    </row>
    <row r="46" spans="1:4" ht="33" customHeight="1" x14ac:dyDescent="0.3">
      <c r="A46" s="11" t="s">
        <v>24</v>
      </c>
      <c r="B46" s="11"/>
      <c r="C46" s="11"/>
      <c r="D46" s="10">
        <f>(C48+C49+C50)/3</f>
        <v>0</v>
      </c>
    </row>
    <row r="47" spans="1:4" ht="31.2" x14ac:dyDescent="0.3">
      <c r="A47" s="7" t="s">
        <v>0</v>
      </c>
      <c r="B47" s="5" t="s">
        <v>59</v>
      </c>
      <c r="C47" s="12" t="s">
        <v>60</v>
      </c>
      <c r="D47" s="12"/>
    </row>
    <row r="48" spans="1:4" ht="46.8" x14ac:dyDescent="0.3">
      <c r="A48" s="1">
        <v>1</v>
      </c>
      <c r="B48" s="8" t="s">
        <v>96</v>
      </c>
      <c r="C48" s="13"/>
      <c r="D48" s="13"/>
    </row>
    <row r="49" spans="1:4" ht="31.2" x14ac:dyDescent="0.3">
      <c r="A49" s="1">
        <v>2</v>
      </c>
      <c r="B49" s="8" t="s">
        <v>97</v>
      </c>
      <c r="C49" s="13"/>
      <c r="D49" s="13"/>
    </row>
    <row r="50" spans="1:4" ht="62.4" x14ac:dyDescent="0.3">
      <c r="A50" s="1">
        <v>3</v>
      </c>
      <c r="B50" s="8" t="s">
        <v>98</v>
      </c>
      <c r="C50" s="13"/>
      <c r="D50" s="13"/>
    </row>
  </sheetData>
  <mergeCells count="51">
    <mergeCell ref="C32:D32"/>
    <mergeCell ref="C33:D33"/>
    <mergeCell ref="C4:D4"/>
    <mergeCell ref="C5:D5"/>
    <mergeCell ref="A6:C6"/>
    <mergeCell ref="C7:D7"/>
    <mergeCell ref="C8:D8"/>
    <mergeCell ref="C9:D9"/>
    <mergeCell ref="A10:C10"/>
    <mergeCell ref="C11:D11"/>
    <mergeCell ref="C12:D12"/>
    <mergeCell ref="C13:D13"/>
    <mergeCell ref="C21:D21"/>
    <mergeCell ref="C22:D22"/>
    <mergeCell ref="A30:C30"/>
    <mergeCell ref="C31:D31"/>
    <mergeCell ref="A2:C2"/>
    <mergeCell ref="A1:D1"/>
    <mergeCell ref="C3:D3"/>
    <mergeCell ref="C27:D27"/>
    <mergeCell ref="C28:D28"/>
    <mergeCell ref="A14:C14"/>
    <mergeCell ref="C15:D15"/>
    <mergeCell ref="C16:D16"/>
    <mergeCell ref="C17:D17"/>
    <mergeCell ref="C18:D18"/>
    <mergeCell ref="C19:D19"/>
    <mergeCell ref="A18:B19"/>
    <mergeCell ref="C29:D29"/>
    <mergeCell ref="A24:C24"/>
    <mergeCell ref="C25:D25"/>
    <mergeCell ref="C26:D26"/>
    <mergeCell ref="A20:C20"/>
    <mergeCell ref="C23:D23"/>
    <mergeCell ref="C50:D50"/>
    <mergeCell ref="C39:D39"/>
    <mergeCell ref="C43:D43"/>
    <mergeCell ref="C40:D40"/>
    <mergeCell ref="C41:D41"/>
    <mergeCell ref="A42:C42"/>
    <mergeCell ref="C44:D44"/>
    <mergeCell ref="C45:D45"/>
    <mergeCell ref="A46:C46"/>
    <mergeCell ref="C48:D48"/>
    <mergeCell ref="C49:D49"/>
    <mergeCell ref="C47:D47"/>
    <mergeCell ref="A34:C34"/>
    <mergeCell ref="C35:D35"/>
    <mergeCell ref="C36:D36"/>
    <mergeCell ref="C37:D37"/>
    <mergeCell ref="A38:C38"/>
  </mergeCells>
  <pageMargins left="0.7" right="0.7" top="0.75" bottom="0.75" header="0.3" footer="0.3"/>
  <pageSetup paperSize="9" scale="5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sqref="A1:D1"/>
    </sheetView>
  </sheetViews>
  <sheetFormatPr defaultRowHeight="15.6" x14ac:dyDescent="0.3"/>
  <cols>
    <col min="1" max="1" width="6.19921875" customWidth="1"/>
    <col min="2" max="2" width="69.19921875" customWidth="1"/>
    <col min="3" max="3" width="21.3984375" customWidth="1"/>
    <col min="4" max="4" width="10.8984375" customWidth="1"/>
  </cols>
  <sheetData>
    <row r="1" spans="1:7" ht="32.25" customHeight="1" x14ac:dyDescent="0.3">
      <c r="A1" s="16" t="s">
        <v>99</v>
      </c>
      <c r="B1" s="16"/>
      <c r="C1" s="16"/>
      <c r="D1" s="16"/>
    </row>
    <row r="2" spans="1:7" ht="48" customHeight="1" x14ac:dyDescent="0.3">
      <c r="A2" s="11" t="s">
        <v>25</v>
      </c>
      <c r="B2" s="11"/>
      <c r="C2" s="11"/>
      <c r="D2" s="9" t="e">
        <f>C4/C5</f>
        <v>#DIV/0!</v>
      </c>
      <c r="F2" s="2"/>
      <c r="G2" t="s">
        <v>73</v>
      </c>
    </row>
    <row r="3" spans="1:7" ht="31.5" customHeight="1" x14ac:dyDescent="0.3">
      <c r="A3" s="7" t="s">
        <v>0</v>
      </c>
      <c r="B3" s="5" t="s">
        <v>59</v>
      </c>
      <c r="C3" s="12" t="s">
        <v>60</v>
      </c>
      <c r="D3" s="12"/>
    </row>
    <row r="4" spans="1:7" ht="46.8" x14ac:dyDescent="0.3">
      <c r="A4" s="1">
        <v>1</v>
      </c>
      <c r="B4" s="8" t="s">
        <v>100</v>
      </c>
      <c r="C4" s="13"/>
      <c r="D4" s="13"/>
    </row>
    <row r="5" spans="1:7" ht="46.8" x14ac:dyDescent="0.3">
      <c r="A5" s="1">
        <v>2</v>
      </c>
      <c r="B5" s="8" t="s">
        <v>101</v>
      </c>
      <c r="C5" s="13"/>
      <c r="D5" s="13"/>
    </row>
    <row r="6" spans="1:7" ht="48.75" customHeight="1" x14ac:dyDescent="0.3">
      <c r="A6" s="11" t="s">
        <v>26</v>
      </c>
      <c r="B6" s="11"/>
      <c r="C6" s="11"/>
      <c r="D6" s="10" t="e">
        <f>C8/C9</f>
        <v>#DIV/0!</v>
      </c>
    </row>
    <row r="7" spans="1:7" ht="31.2" x14ac:dyDescent="0.3">
      <c r="A7" s="7" t="s">
        <v>0</v>
      </c>
      <c r="B7" s="5" t="s">
        <v>59</v>
      </c>
      <c r="C7" s="12" t="s">
        <v>60</v>
      </c>
      <c r="D7" s="12"/>
    </row>
    <row r="8" spans="1:7" ht="31.2" x14ac:dyDescent="0.3">
      <c r="A8" s="1">
        <v>1</v>
      </c>
      <c r="B8" s="8" t="s">
        <v>102</v>
      </c>
      <c r="C8" s="13"/>
      <c r="D8" s="13"/>
    </row>
    <row r="9" spans="1:7" ht="31.2" x14ac:dyDescent="0.3">
      <c r="A9" s="1">
        <v>2</v>
      </c>
      <c r="B9" s="8" t="s">
        <v>103</v>
      </c>
      <c r="C9" s="13"/>
      <c r="D9" s="13"/>
    </row>
    <row r="10" spans="1:7" ht="34.5" customHeight="1" x14ac:dyDescent="0.3">
      <c r="A10" s="11" t="s">
        <v>27</v>
      </c>
      <c r="B10" s="11"/>
      <c r="C10" s="11"/>
      <c r="D10" s="9" t="e">
        <f>C12/C13</f>
        <v>#DIV/0!</v>
      </c>
    </row>
    <row r="11" spans="1:7" ht="31.2" x14ac:dyDescent="0.3">
      <c r="A11" s="7" t="s">
        <v>0</v>
      </c>
      <c r="B11" s="5" t="s">
        <v>59</v>
      </c>
      <c r="C11" s="12" t="s">
        <v>60</v>
      </c>
      <c r="D11" s="12"/>
    </row>
    <row r="12" spans="1:7" ht="33" customHeight="1" x14ac:dyDescent="0.3">
      <c r="A12" s="1">
        <v>1</v>
      </c>
      <c r="B12" s="8" t="s">
        <v>104</v>
      </c>
      <c r="C12" s="13"/>
      <c r="D12" s="13"/>
    </row>
    <row r="13" spans="1:7" x14ac:dyDescent="0.3">
      <c r="A13" s="1">
        <v>2</v>
      </c>
      <c r="B13" s="8" t="s">
        <v>84</v>
      </c>
      <c r="C13" s="13"/>
      <c r="D13" s="13"/>
    </row>
  </sheetData>
  <mergeCells count="13">
    <mergeCell ref="A6:C6"/>
    <mergeCell ref="A1:D1"/>
    <mergeCell ref="A2:C2"/>
    <mergeCell ref="C3:D3"/>
    <mergeCell ref="C4:D4"/>
    <mergeCell ref="C5:D5"/>
    <mergeCell ref="C13:D13"/>
    <mergeCell ref="C7:D7"/>
    <mergeCell ref="C8:D8"/>
    <mergeCell ref="C9:D9"/>
    <mergeCell ref="A10:C10"/>
    <mergeCell ref="C11:D11"/>
    <mergeCell ref="C12:D12"/>
  </mergeCells>
  <pageMargins left="0.7" right="0.7" top="0.75" bottom="0.75" header="0.3" footer="0.3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Доходы и расходы</vt:lpstr>
      <vt:lpstr>2 Мун долг</vt:lpstr>
      <vt:lpstr>3 План и исполн бюдж</vt:lpstr>
      <vt:lpstr>4 Кадры ФУ</vt:lpstr>
      <vt:lpstr>5 Стратегии</vt:lpstr>
      <vt:lpstr>6 МЧП</vt:lpstr>
      <vt:lpstr>7 МСП и инвест</vt:lpstr>
      <vt:lpstr>8 Транспорт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Галяутдинов Ринат Рамилевич</dc:creator>
  <cp:lastModifiedBy>User</cp:lastModifiedBy>
  <cp:lastPrinted>2017-03-17T11:55:33Z</cp:lastPrinted>
  <dcterms:created xsi:type="dcterms:W3CDTF">2017-02-13T06:30:39Z</dcterms:created>
  <dcterms:modified xsi:type="dcterms:W3CDTF">2021-03-17T11:04:22Z</dcterms:modified>
</cp:coreProperties>
</file>